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7" rupBuild="24426"/>
  <workbookPr autoCompressPictures="0"/>
  <bookViews>
    <workbookView xWindow="0" yWindow="-460" windowWidth="28800" windowHeight="18000" firstSheet="7" activeTab="8"/>
  </bookViews>
  <sheets>
    <sheet name="モデル様式㋖_お支払額計算書兼給付同意書(対面用)" sheetId="1" r:id="rId1"/>
    <sheet name="モデル様式㋗_お支払額計算書兼給付同意書(非対面用)" sheetId="3" r:id="rId2"/>
    <sheet name="モデル様式㋗_お支払額計算書兼給付同意書(非対面用) (2)" sheetId="4" r:id="rId3"/>
    <sheet name="モデル様式㋗_お支払額計算書兼給付同意書(非対面用) (3)" sheetId="5" r:id="rId4"/>
    <sheet name="モデル様式㋗_お支払額計算書兼給付同意書(非対面用) (4)" sheetId="6" r:id="rId5"/>
    <sheet name="モデル様式㋗_お支払額計算書兼給付同意書(非対面用) (5)" sheetId="7" r:id="rId6"/>
    <sheet name="モデル様式㋗_お支払額計算書兼給付同意書(非対面用) (6)" sheetId="8" r:id="rId7"/>
    <sheet name="モデル様式㋗_お支払額計算書兼給付同意書(非対面用) (7)" sheetId="9" r:id="rId8"/>
    <sheet name="モデル様式㋗_お支払額計算書兼給付同意書(非対面用) (9)" sheetId="11" r:id="rId9"/>
  </sheets>
  <definedNames>
    <definedName name="_xlnm.Print_Area" localSheetId="0">'モデル様式㋖_お支払額計算書兼給付同意書(対面用)'!$A$1:$M$60</definedName>
    <definedName name="_xlnm.Print_Area" localSheetId="1">'モデル様式㋗_お支払額計算書兼給付同意書(非対面用)'!$A$1:$M$52</definedName>
    <definedName name="_xlnm.Print_Area" localSheetId="2">'モデル様式㋗_お支払額計算書兼給付同意書(非対面用) (2)'!$A$1:$M$52</definedName>
    <definedName name="_xlnm.Print_Area" localSheetId="3">'モデル様式㋗_お支払額計算書兼給付同意書(非対面用) (3)'!$A$1:$M$52</definedName>
    <definedName name="_xlnm.Print_Area" localSheetId="4">'モデル様式㋗_お支払額計算書兼給付同意書(非対面用) (4)'!$A$1:$M$52</definedName>
    <definedName name="_xlnm.Print_Area" localSheetId="5">'モデル様式㋗_お支払額計算書兼給付同意書(非対面用) (5)'!$A$1:$M$52</definedName>
    <definedName name="_xlnm.Print_Area" localSheetId="6">'モデル様式㋗_お支払額計算書兼給付同意書(非対面用) (6)'!$A$1:$M$52</definedName>
    <definedName name="_xlnm.Print_Area" localSheetId="7">'モデル様式㋗_お支払額計算書兼給付同意書(非対面用) (7)'!$A$1:$M$52</definedName>
    <definedName name="_xlnm.Print_Area" localSheetId="8">'モデル様式㋗_お支払額計算書兼給付同意書(非対面用) (9)'!$A$1:$M$52</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1" l="1"/>
  <c r="C26" i="11"/>
  <c r="C22" i="11"/>
  <c r="C24" i="11"/>
  <c r="C27" i="11"/>
  <c r="C31" i="11"/>
  <c r="C30" i="11"/>
  <c r="I35" i="11"/>
  <c r="C29" i="11"/>
  <c r="C35" i="11"/>
  <c r="C34" i="11"/>
  <c r="B34" i="11"/>
  <c r="C33" i="11"/>
  <c r="C19" i="9"/>
  <c r="C26" i="9"/>
  <c r="C22" i="9"/>
  <c r="C24" i="9"/>
  <c r="C27" i="9"/>
  <c r="C31" i="9"/>
  <c r="C30" i="9"/>
  <c r="I35" i="9"/>
  <c r="C29" i="9"/>
  <c r="C35" i="9"/>
  <c r="C34" i="9"/>
  <c r="B34" i="9"/>
  <c r="C33" i="9"/>
  <c r="C19" i="8"/>
  <c r="C26" i="8"/>
  <c r="C22" i="8"/>
  <c r="C24" i="8"/>
  <c r="C27" i="8"/>
  <c r="C31" i="8"/>
  <c r="C30" i="8"/>
  <c r="I35" i="8"/>
  <c r="C29" i="8"/>
  <c r="C35" i="8"/>
  <c r="C34" i="8"/>
  <c r="B34" i="8"/>
  <c r="C33" i="8"/>
  <c r="C19" i="7"/>
  <c r="C26" i="7"/>
  <c r="C22" i="7"/>
  <c r="C24" i="7"/>
  <c r="C27" i="7"/>
  <c r="C31" i="7"/>
  <c r="C30" i="7"/>
  <c r="I35" i="7"/>
  <c r="C29" i="7"/>
  <c r="C35" i="7"/>
  <c r="C34" i="7"/>
  <c r="B34" i="7"/>
  <c r="C33" i="7"/>
  <c r="C19" i="6"/>
  <c r="C26" i="6"/>
  <c r="C22" i="6"/>
  <c r="C24" i="6"/>
  <c r="C27" i="6"/>
  <c r="C31" i="6"/>
  <c r="C30" i="6"/>
  <c r="I35" i="6"/>
  <c r="C29" i="6"/>
  <c r="C35" i="6"/>
  <c r="C34" i="6"/>
  <c r="B34" i="6"/>
  <c r="C33" i="6"/>
  <c r="C19" i="5"/>
  <c r="C26" i="5"/>
  <c r="C22" i="5"/>
  <c r="C24" i="5"/>
  <c r="C27" i="5"/>
  <c r="C31" i="5"/>
  <c r="C30" i="5"/>
  <c r="I35" i="5"/>
  <c r="C29" i="5"/>
  <c r="C35" i="5"/>
  <c r="C34" i="5"/>
  <c r="B34" i="5"/>
  <c r="C33" i="5"/>
  <c r="C19" i="4"/>
  <c r="C26" i="4"/>
  <c r="C22" i="4"/>
  <c r="C24" i="4"/>
  <c r="C27" i="4"/>
  <c r="C31" i="4"/>
  <c r="C30" i="4"/>
  <c r="I35" i="4"/>
  <c r="C29" i="4"/>
  <c r="C35" i="4"/>
  <c r="C34" i="4"/>
  <c r="B34" i="4"/>
  <c r="C33" i="4"/>
  <c r="B34" i="3"/>
  <c r="C33" i="3"/>
  <c r="C24" i="3"/>
  <c r="C19" i="3"/>
  <c r="C26" i="3"/>
  <c r="C27" i="3"/>
  <c r="C31" i="3"/>
  <c r="C30" i="3"/>
  <c r="I35" i="3"/>
  <c r="C22" i="3"/>
  <c r="B34" i="1"/>
  <c r="C33" i="1"/>
  <c r="C31" i="1"/>
  <c r="C30" i="1"/>
  <c r="I35" i="1"/>
  <c r="C22" i="1"/>
  <c r="C24" i="1"/>
  <c r="C19" i="1"/>
  <c r="C26" i="1"/>
  <c r="C27" i="1"/>
  <c r="C29" i="1"/>
  <c r="C29" i="3"/>
  <c r="C34" i="1"/>
  <c r="C35" i="1"/>
  <c r="C35" i="3"/>
  <c r="C34" i="3"/>
</calcChain>
</file>

<file path=xl/sharedStrings.xml><?xml version="1.0" encoding="utf-8"?>
<sst xmlns="http://schemas.openxmlformats.org/spreadsheetml/2006/main" count="798" uniqueCount="118">
  <si>
    <t>モデル様式㋖</t>
    <phoneticPr fontId="3"/>
  </si>
  <si>
    <t>令和</t>
    <rPh sb="0" eb="1">
      <t>レイ</t>
    </rPh>
    <rPh sb="1" eb="2">
      <t>ワ</t>
    </rPh>
    <phoneticPr fontId="3"/>
  </si>
  <si>
    <t>年</t>
    <rPh sb="0" eb="1">
      <t>ネン</t>
    </rPh>
    <phoneticPr fontId="3"/>
  </si>
  <si>
    <t>月</t>
    <rPh sb="0" eb="1">
      <t>ガツ</t>
    </rPh>
    <phoneticPr fontId="3"/>
  </si>
  <si>
    <t>日</t>
    <rPh sb="0" eb="1">
      <t>ニチ</t>
    </rPh>
    <phoneticPr fontId="3"/>
  </si>
  <si>
    <t>管理番号</t>
    <rPh sb="0" eb="2">
      <t>カンリ</t>
    </rPh>
    <rPh sb="2" eb="4">
      <t>バンゴウ</t>
    </rPh>
    <phoneticPr fontId="3"/>
  </si>
  <si>
    <t>-</t>
    <phoneticPr fontId="3"/>
  </si>
  <si>
    <t>※様式第17号の管理番号を記入してください。ハイフンの左側は「W」または「K」を記載してください。</t>
    <phoneticPr fontId="3"/>
  </si>
  <si>
    <r>
      <t>GoTo トラベル　お支払額計算書　兼　給付同意書　(対面用)</t>
    </r>
    <r>
      <rPr>
        <b/>
        <sz val="12"/>
        <color theme="1"/>
        <rFont val="游ゴシック"/>
        <family val="3"/>
        <charset val="128"/>
        <scheme val="minor"/>
      </rPr>
      <t>　　※募集型企画旅行用・手配旅行用</t>
    </r>
    <rPh sb="11" eb="13">
      <t>シハライ</t>
    </rPh>
    <rPh sb="13" eb="14">
      <t>ガク</t>
    </rPh>
    <rPh sb="14" eb="17">
      <t>ケイサンショ</t>
    </rPh>
    <rPh sb="18" eb="19">
      <t>ケン</t>
    </rPh>
    <rPh sb="27" eb="29">
      <t>タイメン</t>
    </rPh>
    <rPh sb="29" eb="30">
      <t>ヨウ</t>
    </rPh>
    <rPh sb="34" eb="36">
      <t>ボシュウ</t>
    </rPh>
    <rPh sb="36" eb="37">
      <t>ガタ</t>
    </rPh>
    <rPh sb="37" eb="39">
      <t>キカク</t>
    </rPh>
    <rPh sb="39" eb="41">
      <t>リョコウ</t>
    </rPh>
    <rPh sb="41" eb="42">
      <t>ヨウ</t>
    </rPh>
    <rPh sb="43" eb="45">
      <t>テハイ</t>
    </rPh>
    <rPh sb="45" eb="47">
      <t>リョコウ</t>
    </rPh>
    <rPh sb="47" eb="48">
      <t>ヨウ</t>
    </rPh>
    <phoneticPr fontId="3"/>
  </si>
  <si>
    <t>このたびはご旅行のお申込みをいただきまして、誠にありがとうございます。</t>
    <rPh sb="6" eb="8">
      <t>リョコウ</t>
    </rPh>
    <rPh sb="10" eb="12">
      <t>モウシコ</t>
    </rPh>
    <rPh sb="22" eb="23">
      <t>マコト</t>
    </rPh>
    <phoneticPr fontId="3"/>
  </si>
  <si>
    <t>国の実施する「ＧｏＴｏトラベル事業」の給付金は下記のとおりでございますので、ご確認ください。</t>
    <rPh sb="0" eb="1">
      <t>クニ</t>
    </rPh>
    <rPh sb="2" eb="4">
      <t>ジッシ</t>
    </rPh>
    <rPh sb="7" eb="17">
      <t>ゴー</t>
    </rPh>
    <rPh sb="19" eb="22">
      <t>キュウフキン</t>
    </rPh>
    <rPh sb="23" eb="25">
      <t>カキ</t>
    </rPh>
    <rPh sb="39" eb="41">
      <t>カクニン</t>
    </rPh>
    <phoneticPr fontId="3"/>
  </si>
  <si>
    <t>お客様名(申請者名)</t>
    <rPh sb="1" eb="3">
      <t>キャクサマ</t>
    </rPh>
    <rPh sb="3" eb="4">
      <t>メイ</t>
    </rPh>
    <rPh sb="5" eb="8">
      <t>シンセイシャ</t>
    </rPh>
    <rPh sb="8" eb="9">
      <t>メイ</t>
    </rPh>
    <phoneticPr fontId="3"/>
  </si>
  <si>
    <t>取扱店舗：</t>
    <rPh sb="0" eb="2">
      <t>トリアツカイ</t>
    </rPh>
    <rPh sb="2" eb="4">
      <t>テンポ</t>
    </rPh>
    <phoneticPr fontId="3"/>
  </si>
  <si>
    <t>行き先都道府県</t>
    <rPh sb="0" eb="3">
      <t>イキサキ</t>
    </rPh>
    <rPh sb="3" eb="7">
      <t>トドウフケン</t>
    </rPh>
    <phoneticPr fontId="3"/>
  </si>
  <si>
    <t>担当者：</t>
    <rPh sb="0" eb="3">
      <t>タントウシャ</t>
    </rPh>
    <phoneticPr fontId="3"/>
  </si>
  <si>
    <t>ご旅行の対象</t>
    <rPh sb="1" eb="3">
      <t>リョコウ</t>
    </rPh>
    <rPh sb="4" eb="6">
      <t>タイショウ</t>
    </rPh>
    <phoneticPr fontId="3"/>
  </si>
  <si>
    <t>宿泊のみまたは宿泊を伴う旅行</t>
  </si>
  <si>
    <t>予約を特定する番号：</t>
    <phoneticPr fontId="3"/>
  </si>
  <si>
    <t>宿泊施設名</t>
    <phoneticPr fontId="3"/>
  </si>
  <si>
    <t>北海道</t>
    <rPh sb="0" eb="3">
      <t>ホッカイドウ</t>
    </rPh>
    <phoneticPr fontId="3"/>
  </si>
  <si>
    <t>※日帰りの場合は空欄、2施設以上ある場合はすべての宿泊施設を記載してください。</t>
    <rPh sb="25" eb="27">
      <t>シュクハク</t>
    </rPh>
    <rPh sb="27" eb="29">
      <t>シセツ</t>
    </rPh>
    <phoneticPr fontId="3"/>
  </si>
  <si>
    <t>ご旅行の日程</t>
    <rPh sb="1" eb="3">
      <t>リョコウ</t>
    </rPh>
    <rPh sb="4" eb="6">
      <t>ニッテイ</t>
    </rPh>
    <phoneticPr fontId="3"/>
  </si>
  <si>
    <t>から</t>
    <phoneticPr fontId="3"/>
  </si>
  <si>
    <t>泊</t>
    <rPh sb="0" eb="1">
      <t>ハク</t>
    </rPh>
    <phoneticPr fontId="3"/>
  </si>
  <si>
    <t>東北</t>
    <rPh sb="0" eb="2">
      <t>トウホク</t>
    </rPh>
    <phoneticPr fontId="3"/>
  </si>
  <si>
    <t>ご旅行人数合計</t>
    <rPh sb="1" eb="3">
      <t>リョコウ</t>
    </rPh>
    <rPh sb="3" eb="5">
      <t>ニンズウ</t>
    </rPh>
    <rPh sb="5" eb="7">
      <t>ゴウケイ</t>
    </rPh>
    <phoneticPr fontId="3"/>
  </si>
  <si>
    <t>名様</t>
    <rPh sb="0" eb="1">
      <t>メイ</t>
    </rPh>
    <rPh sb="1" eb="2">
      <t>サマ</t>
    </rPh>
    <phoneticPr fontId="3"/>
  </si>
  <si>
    <t>（※同行の無料幼児を含みます）</t>
    <phoneticPr fontId="3"/>
  </si>
  <si>
    <t>関東（千葉・東京除く）</t>
    <rPh sb="0" eb="2">
      <t>カントウ</t>
    </rPh>
    <rPh sb="3" eb="5">
      <t>チバ</t>
    </rPh>
    <rPh sb="6" eb="8">
      <t>トウキョウ</t>
    </rPh>
    <rPh sb="8" eb="9">
      <t>ノゾ</t>
    </rPh>
    <phoneticPr fontId="3"/>
  </si>
  <si>
    <t>ご旅行代金の総額</t>
    <rPh sb="1" eb="3">
      <t>リョコウ</t>
    </rPh>
    <rPh sb="3" eb="5">
      <t>ダイキン</t>
    </rPh>
    <rPh sb="6" eb="7">
      <t>ソウ</t>
    </rPh>
    <rPh sb="7" eb="8">
      <t>ガク</t>
    </rPh>
    <phoneticPr fontId="3"/>
  </si>
  <si>
    <t>円</t>
    <rPh sb="0" eb="1">
      <t>エン</t>
    </rPh>
    <phoneticPr fontId="3"/>
  </si>
  <si>
    <t>※手配旅行の場合、旅行業務取扱料金も含みます。</t>
    <rPh sb="1" eb="3">
      <t>テハイ</t>
    </rPh>
    <rPh sb="3" eb="5">
      <t>リョコウ</t>
    </rPh>
    <rPh sb="6" eb="8">
      <t>バアイ</t>
    </rPh>
    <rPh sb="9" eb="11">
      <t>リョコウ</t>
    </rPh>
    <rPh sb="11" eb="13">
      <t>ギョウム</t>
    </rPh>
    <rPh sb="13" eb="15">
      <t>トリアツカイ</t>
    </rPh>
    <rPh sb="15" eb="17">
      <t>リョウキン</t>
    </rPh>
    <rPh sb="18" eb="19">
      <t>フク</t>
    </rPh>
    <phoneticPr fontId="3"/>
  </si>
  <si>
    <t>千葉県</t>
    <rPh sb="0" eb="3">
      <t>チバケン</t>
    </rPh>
    <phoneticPr fontId="3"/>
  </si>
  <si>
    <t>給付対象とならないものの総額</t>
    <rPh sb="0" eb="2">
      <t>キュウフ</t>
    </rPh>
    <rPh sb="2" eb="4">
      <t>タイショウ</t>
    </rPh>
    <rPh sb="12" eb="14">
      <t>ソウガク</t>
    </rPh>
    <phoneticPr fontId="3"/>
  </si>
  <si>
    <t>※パッケージツアーに含まれないＪＲ券・航空券(チケットのみ）やその他、給付金対象外となるものがあります。</t>
    <phoneticPr fontId="3"/>
  </si>
  <si>
    <t>東京都</t>
    <rPh sb="0" eb="3">
      <t>トウキョウト</t>
    </rPh>
    <phoneticPr fontId="3"/>
  </si>
  <si>
    <t>給付対象となるご旅行代金の総額</t>
    <rPh sb="0" eb="2">
      <t>キュウフ</t>
    </rPh>
    <rPh sb="2" eb="4">
      <t>タイショウ</t>
    </rPh>
    <rPh sb="8" eb="10">
      <t>リョコウ</t>
    </rPh>
    <rPh sb="10" eb="12">
      <t>ダイキン</t>
    </rPh>
    <rPh sb="13" eb="15">
      <t>ソウガク</t>
    </rPh>
    <phoneticPr fontId="3"/>
  </si>
  <si>
    <t>北陸信越</t>
    <rPh sb="0" eb="2">
      <t>ホクリク</t>
    </rPh>
    <rPh sb="2" eb="4">
      <t>シンエツ</t>
    </rPh>
    <phoneticPr fontId="3"/>
  </si>
  <si>
    <t>中部</t>
    <rPh sb="0" eb="2">
      <t>チュウブ</t>
    </rPh>
    <phoneticPr fontId="3"/>
  </si>
  <si>
    <t>(ＧｏＴｏトラベルの給付金について)</t>
    <rPh sb="10" eb="13">
      <t>キュウフキン</t>
    </rPh>
    <phoneticPr fontId="3"/>
  </si>
  <si>
    <t>近畿（大阪除く）</t>
    <rPh sb="0" eb="2">
      <t>キンキ</t>
    </rPh>
    <rPh sb="3" eb="5">
      <t>オオサカ</t>
    </rPh>
    <rPh sb="5" eb="6">
      <t>ノゾ</t>
    </rPh>
    <phoneticPr fontId="3"/>
  </si>
  <si>
    <t>1日１人当たりの最大給付額</t>
    <rPh sb="1" eb="2">
      <t>ニチ</t>
    </rPh>
    <rPh sb="3" eb="4">
      <t>ニン</t>
    </rPh>
    <rPh sb="4" eb="5">
      <t>ア</t>
    </rPh>
    <rPh sb="8" eb="10">
      <t>サイダイ</t>
    </rPh>
    <rPh sb="10" eb="13">
      <t>キュウフガク</t>
    </rPh>
    <phoneticPr fontId="3"/>
  </si>
  <si>
    <t>・宿泊のみ、宿泊を伴う旅行の最大給付額は1人1泊につき20,000円まで</t>
    <rPh sb="1" eb="3">
      <t>シュクハク</t>
    </rPh>
    <rPh sb="6" eb="8">
      <t>シュクハク</t>
    </rPh>
    <rPh sb="9" eb="10">
      <t>トモナ</t>
    </rPh>
    <rPh sb="11" eb="13">
      <t>リョコウ</t>
    </rPh>
    <rPh sb="14" eb="16">
      <t>サイダイ</t>
    </rPh>
    <rPh sb="16" eb="19">
      <t>キュウフガク</t>
    </rPh>
    <rPh sb="21" eb="22">
      <t>ニン</t>
    </rPh>
    <rPh sb="23" eb="24">
      <t>ハク</t>
    </rPh>
    <rPh sb="33" eb="34">
      <t>エン</t>
    </rPh>
    <phoneticPr fontId="3"/>
  </si>
  <si>
    <t>大阪府</t>
    <rPh sb="0" eb="2">
      <t>オオサカ</t>
    </rPh>
    <rPh sb="2" eb="3">
      <t>フ</t>
    </rPh>
    <phoneticPr fontId="3"/>
  </si>
  <si>
    <t>・日帰り旅行の場合の最大給付額は1人あたり10,000円まで</t>
    <rPh sb="1" eb="3">
      <t>ヒガエ</t>
    </rPh>
    <rPh sb="4" eb="6">
      <t>リョコウ</t>
    </rPh>
    <rPh sb="7" eb="9">
      <t>バアイ</t>
    </rPh>
    <rPh sb="10" eb="12">
      <t>サイダイ</t>
    </rPh>
    <rPh sb="12" eb="15">
      <t>キュウフガク</t>
    </rPh>
    <rPh sb="17" eb="18">
      <t>ニン</t>
    </rPh>
    <rPh sb="27" eb="28">
      <t>エン</t>
    </rPh>
    <phoneticPr fontId="3"/>
  </si>
  <si>
    <t>中国</t>
    <rPh sb="0" eb="2">
      <t>チュウゴク</t>
    </rPh>
    <phoneticPr fontId="3"/>
  </si>
  <si>
    <t>今回ご予約分の給付対象額の上限(A）</t>
    <rPh sb="0" eb="2">
      <t>コンカイ</t>
    </rPh>
    <rPh sb="3" eb="5">
      <t>ヨヤク</t>
    </rPh>
    <rPh sb="5" eb="6">
      <t>ブン</t>
    </rPh>
    <rPh sb="7" eb="9">
      <t>キュウフ</t>
    </rPh>
    <rPh sb="9" eb="11">
      <t>タイショウ</t>
    </rPh>
    <rPh sb="11" eb="12">
      <t>ガク</t>
    </rPh>
    <rPh sb="13" eb="15">
      <t>ジョウゲン</t>
    </rPh>
    <phoneticPr fontId="3"/>
  </si>
  <si>
    <t>四国</t>
    <rPh sb="0" eb="2">
      <t>シコク</t>
    </rPh>
    <phoneticPr fontId="3"/>
  </si>
  <si>
    <t>九州</t>
    <rPh sb="0" eb="2">
      <t>キュウシュウ</t>
    </rPh>
    <phoneticPr fontId="3"/>
  </si>
  <si>
    <t>ご旅行代金総額の1/2(B）</t>
    <rPh sb="1" eb="3">
      <t>リョコウ</t>
    </rPh>
    <rPh sb="3" eb="5">
      <t>ダイキン</t>
    </rPh>
    <rPh sb="5" eb="7">
      <t>ソウガク</t>
    </rPh>
    <phoneticPr fontId="3"/>
  </si>
  <si>
    <t>沖縄</t>
    <rPh sb="0" eb="2">
      <t>オキナワ</t>
    </rPh>
    <phoneticPr fontId="3"/>
  </si>
  <si>
    <t>今回ご予約分の給付対象となる基準額</t>
    <rPh sb="0" eb="2">
      <t>コンカイ</t>
    </rPh>
    <rPh sb="3" eb="5">
      <t>ヨヤク</t>
    </rPh>
    <rPh sb="5" eb="6">
      <t>ブン</t>
    </rPh>
    <rPh sb="7" eb="9">
      <t>キュウフ</t>
    </rPh>
    <rPh sb="9" eb="11">
      <t>タイショウ</t>
    </rPh>
    <rPh sb="14" eb="16">
      <t>キジュン</t>
    </rPh>
    <rPh sb="16" eb="17">
      <t>ガク</t>
    </rPh>
    <phoneticPr fontId="3"/>
  </si>
  <si>
    <t>※給付上限額(A）と給付対象となるご旅行代金の1/2(B）との少額の方</t>
    <rPh sb="10" eb="12">
      <t>キュウフ</t>
    </rPh>
    <rPh sb="12" eb="14">
      <t>タイショウ</t>
    </rPh>
    <rPh sb="18" eb="20">
      <t>リョコウ</t>
    </rPh>
    <rPh sb="20" eb="22">
      <t>ダイキン</t>
    </rPh>
    <rPh sb="31" eb="33">
      <t>ショウガク</t>
    </rPh>
    <rPh sb="34" eb="35">
      <t>ホウ</t>
    </rPh>
    <phoneticPr fontId="3"/>
  </si>
  <si>
    <t>ＧｏＴｏトラベル 割引</t>
    <rPh sb="9" eb="11">
      <t>ワリビキ</t>
    </rPh>
    <phoneticPr fontId="3"/>
  </si>
  <si>
    <t>GOTOトラベル共通クーポン額</t>
    <rPh sb="8" eb="10">
      <t>キョウツウ</t>
    </rPh>
    <rPh sb="14" eb="15">
      <t>ガク</t>
    </rPh>
    <phoneticPr fontId="3"/>
  </si>
  <si>
    <t>ＧｏＴｏトラベル 地域共通クーポン対象枚数</t>
    <rPh sb="9" eb="11">
      <t>チイキ</t>
    </rPh>
    <rPh sb="11" eb="13">
      <t>キョウツウ</t>
    </rPh>
    <rPh sb="17" eb="19">
      <t>タイショウ</t>
    </rPh>
    <rPh sb="19" eb="21">
      <t>マイスウ</t>
    </rPh>
    <phoneticPr fontId="3"/>
  </si>
  <si>
    <t>枚</t>
    <rPh sb="0" eb="1">
      <t>マイ</t>
    </rPh>
    <phoneticPr fontId="3"/>
  </si>
  <si>
    <t>※　地域共通クーポン分は含みません</t>
    <rPh sb="2" eb="4">
      <t>チイキ</t>
    </rPh>
    <rPh sb="4" eb="6">
      <t>キョウツウ</t>
    </rPh>
    <rPh sb="10" eb="11">
      <t>ブン</t>
    </rPh>
    <rPh sb="12" eb="13">
      <t>フク</t>
    </rPh>
    <phoneticPr fontId="3"/>
  </si>
  <si>
    <t>お客様お支払い額</t>
    <rPh sb="4" eb="6">
      <t>シハラ</t>
    </rPh>
    <rPh sb="7" eb="8">
      <t>ガク</t>
    </rPh>
    <phoneticPr fontId="3"/>
  </si>
  <si>
    <t xml:space="preserve"> </t>
    <phoneticPr fontId="3"/>
  </si>
  <si>
    <t>※共通クーポン</t>
    <rPh sb="1" eb="3">
      <t>キョウツウ</t>
    </rPh>
    <phoneticPr fontId="3"/>
  </si>
  <si>
    <t>円分</t>
    <rPh sb="0" eb="1">
      <t>エン</t>
    </rPh>
    <rPh sb="1" eb="2">
      <t>ブン</t>
    </rPh>
    <phoneticPr fontId="3"/>
  </si>
  <si>
    <t>「ＧｏＴｏトラベル事業」の給付事項を確認のうえ、給付を受けることに同意いたします。</t>
    <rPh sb="1" eb="11">
      <t>ゴー</t>
    </rPh>
    <rPh sb="13" eb="15">
      <t>キュウフ</t>
    </rPh>
    <rPh sb="15" eb="17">
      <t>ジコウ</t>
    </rPh>
    <rPh sb="18" eb="20">
      <t>カクニン</t>
    </rPh>
    <rPh sb="24" eb="26">
      <t>キュウフ</t>
    </rPh>
    <rPh sb="27" eb="28">
      <t>ウ</t>
    </rPh>
    <rPh sb="33" eb="35">
      <t>ドウイ</t>
    </rPh>
    <phoneticPr fontId="3"/>
  </si>
  <si>
    <t>上記地域共通クーポンを受領いたしました。</t>
    <rPh sb="0" eb="2">
      <t>ジョウキ</t>
    </rPh>
    <rPh sb="2" eb="4">
      <t>チイキ</t>
    </rPh>
    <rPh sb="4" eb="6">
      <t>キョウツウ</t>
    </rPh>
    <rPh sb="11" eb="13">
      <t>ジュリョウ</t>
    </rPh>
    <phoneticPr fontId="3"/>
  </si>
  <si>
    <t>□（チェックをお願いいたします）</t>
    <phoneticPr fontId="3"/>
  </si>
  <si>
    <t>＜旅行事業者名＞　殿</t>
    <rPh sb="1" eb="3">
      <t>リョコウ</t>
    </rPh>
    <rPh sb="3" eb="6">
      <t>ジギョウシャ</t>
    </rPh>
    <rPh sb="6" eb="7">
      <t>メイ</t>
    </rPh>
    <rPh sb="9" eb="10">
      <t>ドノ</t>
    </rPh>
    <phoneticPr fontId="3"/>
  </si>
  <si>
    <t>日</t>
    <rPh sb="0" eb="1">
      <t>ヒ</t>
    </rPh>
    <phoneticPr fontId="3"/>
  </si>
  <si>
    <t>お客様代表者ご署名</t>
    <rPh sb="1" eb="3">
      <t>キャクサマ</t>
    </rPh>
    <rPh sb="3" eb="6">
      <t>ダイヒョウシャ</t>
    </rPh>
    <rPh sb="7" eb="9">
      <t>ショメイ</t>
    </rPh>
    <phoneticPr fontId="3"/>
  </si>
  <si>
    <t>◇必ずお読みください　給付にあたってのお客様注意事項</t>
    <rPh sb="1" eb="2">
      <t>カナラ</t>
    </rPh>
    <rPh sb="4" eb="5">
      <t>ヨ</t>
    </rPh>
    <rPh sb="11" eb="13">
      <t>キュウフ</t>
    </rPh>
    <rPh sb="22" eb="24">
      <t>チュウイ</t>
    </rPh>
    <rPh sb="24" eb="26">
      <t>ジコウ</t>
    </rPh>
    <phoneticPr fontId="3"/>
  </si>
  <si>
    <t>【ご注意（給付金の受領について）】</t>
  </si>
  <si>
    <t>この旅行はGo Toトラベル事業の給付対象です。国からの給付金はお客様に対して給付されますが、当社は、給付金をお客様に</t>
  </si>
  <si>
    <t>代わって代理受領し、旅行代金の割引に適用いたします。お客様には、旅行代金より給付金を差し引いた、上記「お客様お支払い額」</t>
    <rPh sb="6" eb="8">
      <t>ジュリョウ</t>
    </rPh>
    <rPh sb="10" eb="12">
      <t>リョコウ</t>
    </rPh>
    <rPh sb="12" eb="14">
      <t>ダイキン</t>
    </rPh>
    <rPh sb="15" eb="17">
      <t>ワリビキ</t>
    </rPh>
    <rPh sb="18" eb="20">
      <t>テキヨウ</t>
    </rPh>
    <rPh sb="28" eb="29">
      <t>サマ</t>
    </rPh>
    <rPh sb="48" eb="50">
      <t>ジョウキ</t>
    </rPh>
    <rPh sb="52" eb="54">
      <t>キャクサマ</t>
    </rPh>
    <rPh sb="55" eb="57">
      <t>シハラ</t>
    </rPh>
    <rPh sb="58" eb="59">
      <t>ガク</t>
    </rPh>
    <phoneticPr fontId="3"/>
  </si>
  <si>
    <t xml:space="preserve"> をお支払いいただきます。</t>
    <phoneticPr fontId="3"/>
  </si>
  <si>
    <t>給付金は、本日時点でご予約の内容にて申請しております。ご予約内容に変更が生じた場合、給付金は再申請となり、</t>
    <rPh sb="0" eb="3">
      <t>キュウフキン</t>
    </rPh>
    <rPh sb="5" eb="7">
      <t>ホンジツ</t>
    </rPh>
    <rPh sb="7" eb="9">
      <t>ジテン</t>
    </rPh>
    <rPh sb="11" eb="13">
      <t>ヨヤク</t>
    </rPh>
    <rPh sb="14" eb="16">
      <t>ナイヨウ</t>
    </rPh>
    <rPh sb="18" eb="20">
      <t>シンセイ</t>
    </rPh>
    <rPh sb="28" eb="30">
      <t>ヨヤク</t>
    </rPh>
    <rPh sb="30" eb="32">
      <t>ナイヨウ</t>
    </rPh>
    <rPh sb="33" eb="35">
      <t>ヘンコウ</t>
    </rPh>
    <rPh sb="36" eb="37">
      <t>ショウ</t>
    </rPh>
    <rPh sb="39" eb="41">
      <t>バアイ</t>
    </rPh>
    <rPh sb="42" eb="45">
      <t>キュウフキン</t>
    </rPh>
    <rPh sb="46" eb="49">
      <t>サイシンセイ</t>
    </rPh>
    <phoneticPr fontId="3"/>
  </si>
  <si>
    <t>給付金の権利は失効します。尚、再申請の際、上限に達した等で給付金が受けられない場合もございますので予めご了承下さい。</t>
    <rPh sb="0" eb="3">
      <t>キュウフキン</t>
    </rPh>
    <rPh sb="4" eb="6">
      <t>ケンリ</t>
    </rPh>
    <rPh sb="7" eb="9">
      <t>シッコウ</t>
    </rPh>
    <rPh sb="13" eb="14">
      <t>ナオ</t>
    </rPh>
    <rPh sb="15" eb="18">
      <t>サイシンセイ</t>
    </rPh>
    <rPh sb="19" eb="20">
      <t>サイ</t>
    </rPh>
    <rPh sb="21" eb="23">
      <t>ジョウゲン</t>
    </rPh>
    <rPh sb="24" eb="25">
      <t>タッ</t>
    </rPh>
    <rPh sb="27" eb="28">
      <t>ナド</t>
    </rPh>
    <rPh sb="29" eb="32">
      <t>キュウフキン</t>
    </rPh>
    <rPh sb="33" eb="34">
      <t>ウ</t>
    </rPh>
    <rPh sb="39" eb="41">
      <t>バアイ</t>
    </rPh>
    <rPh sb="49" eb="50">
      <t>アラカジ</t>
    </rPh>
    <rPh sb="52" eb="54">
      <t>リョウショウ</t>
    </rPh>
    <rPh sb="54" eb="55">
      <t>クダ</t>
    </rPh>
    <phoneticPr fontId="3"/>
  </si>
  <si>
    <t>※キャンセル待ちを含むご予約で、手配出来た時点でご旅行代金に変更が生じた場合も同様となります。</t>
    <rPh sb="6" eb="7">
      <t>マ</t>
    </rPh>
    <rPh sb="9" eb="10">
      <t>フク</t>
    </rPh>
    <rPh sb="12" eb="14">
      <t>ヨヤク</t>
    </rPh>
    <rPh sb="16" eb="18">
      <t>テハイ</t>
    </rPh>
    <rPh sb="18" eb="20">
      <t>デキ</t>
    </rPh>
    <rPh sb="21" eb="23">
      <t>ジテン</t>
    </rPh>
    <rPh sb="25" eb="27">
      <t>リョコウ</t>
    </rPh>
    <rPh sb="27" eb="29">
      <t>ダイキン</t>
    </rPh>
    <rPh sb="30" eb="32">
      <t>ヘンコウ</t>
    </rPh>
    <rPh sb="33" eb="34">
      <t>ショウ</t>
    </rPh>
    <rPh sb="36" eb="38">
      <t>バアイ</t>
    </rPh>
    <rPh sb="39" eb="41">
      <t>ドウヨウ</t>
    </rPh>
    <phoneticPr fontId="3"/>
  </si>
  <si>
    <t>尚、旅行取消の際は、給付前の旅行代金を基準として所定の取消料を申し受けます。</t>
    <phoneticPr fontId="3"/>
  </si>
  <si>
    <t>お客様は、当社による給付金の代理受領について同意の上、お申込みください。</t>
    <rPh sb="16" eb="18">
      <t>ジュリョウ</t>
    </rPh>
    <rPh sb="22" eb="24">
      <t>ドウイ</t>
    </rPh>
    <rPh sb="25" eb="26">
      <t>ウエ</t>
    </rPh>
    <phoneticPr fontId="3"/>
  </si>
  <si>
    <t>なお、地域共通クーポンは給付金をもとにお客様へ国に代わって別途お渡しいたします。</t>
    <rPh sb="3" eb="5">
      <t>チイキ</t>
    </rPh>
    <rPh sb="5" eb="7">
      <t>キョウツウ</t>
    </rPh>
    <rPh sb="12" eb="15">
      <t>キュウフキン</t>
    </rPh>
    <rPh sb="23" eb="24">
      <t>クニ</t>
    </rPh>
    <rPh sb="25" eb="26">
      <t>カ</t>
    </rPh>
    <rPh sb="29" eb="31">
      <t>ベット</t>
    </rPh>
    <rPh sb="32" eb="33">
      <t>ワタ</t>
    </rPh>
    <phoneticPr fontId="3"/>
  </si>
  <si>
    <t>※この計算書は領収書ではございません。</t>
    <rPh sb="3" eb="6">
      <t>ケイサンショ</t>
    </rPh>
    <rPh sb="7" eb="9">
      <t>リョウシュウ</t>
    </rPh>
    <rPh sb="9" eb="10">
      <t>ショ</t>
    </rPh>
    <phoneticPr fontId="3"/>
  </si>
  <si>
    <t>モデル様式㋗</t>
    <phoneticPr fontId="3"/>
  </si>
  <si>
    <r>
      <t>GoTo トラベル　お支払額計算書　兼　給付同意書　(非対面用)</t>
    </r>
    <r>
      <rPr>
        <b/>
        <sz val="12"/>
        <color theme="1"/>
        <rFont val="游ゴシック"/>
        <family val="3"/>
        <charset val="128"/>
        <scheme val="minor"/>
      </rPr>
      <t>　　※募集型企画旅行用・手配旅行用</t>
    </r>
    <rPh sb="27" eb="28">
      <t>ヒ</t>
    </rPh>
    <phoneticPr fontId="3"/>
  </si>
  <si>
    <t>宿泊のみまたは宿泊を伴う旅行</t>
    <phoneticPr fontId="3"/>
  </si>
  <si>
    <t>お客様お支払い額</t>
    <rPh sb="2" eb="3">
      <t>サマ</t>
    </rPh>
    <rPh sb="4" eb="6">
      <t>シハラ</t>
    </rPh>
    <rPh sb="7" eb="8">
      <t>ガク</t>
    </rPh>
    <phoneticPr fontId="3"/>
  </si>
  <si>
    <t>◇必ずお読みください　給付にあたってのお客様注意事項</t>
    <rPh sb="1" eb="2">
      <t>カナラ</t>
    </rPh>
    <rPh sb="4" eb="5">
      <t>ヨ</t>
    </rPh>
    <rPh sb="11" eb="13">
      <t>キュウフ</t>
    </rPh>
    <rPh sb="20" eb="21">
      <t>キャク</t>
    </rPh>
    <rPh sb="21" eb="22">
      <t>サマ</t>
    </rPh>
    <rPh sb="22" eb="24">
      <t>チュウイ</t>
    </rPh>
    <rPh sb="24" eb="26">
      <t>ジコウ</t>
    </rPh>
    <phoneticPr fontId="3"/>
  </si>
  <si>
    <t>※地域共通クーポン給付対象日は10月1日からとなります</t>
    <rPh sb="19" eb="20">
      <t>ヒ</t>
    </rPh>
    <phoneticPr fontId="3"/>
  </si>
  <si>
    <t>※地域共通クーポン給付対象日は10月1日からとなります。</t>
    <rPh sb="19" eb="20">
      <t>ヒ</t>
    </rPh>
    <phoneticPr fontId="3"/>
  </si>
  <si>
    <t>タナベミツヨ様</t>
    <rPh sb="6" eb="7">
      <t>サマ</t>
    </rPh>
    <phoneticPr fontId="3"/>
  </si>
  <si>
    <t>群馬県</t>
  </si>
  <si>
    <t>2年</t>
    <rPh sb="1" eb="2">
      <t>ネン</t>
    </rPh>
    <phoneticPr fontId="3"/>
  </si>
  <si>
    <t>12月</t>
    <rPh sb="2" eb="3">
      <t>ガツ</t>
    </rPh>
    <phoneticPr fontId="3"/>
  </si>
  <si>
    <t>3日</t>
    <rPh sb="1" eb="2">
      <t>ヒ</t>
    </rPh>
    <phoneticPr fontId="3"/>
  </si>
  <si>
    <t>クーポン番号</t>
    <rPh sb="4" eb="6">
      <t>バンゴウ</t>
    </rPh>
    <phoneticPr fontId="3"/>
  </si>
  <si>
    <t>マツザカミワコ様</t>
    <rPh sb="7" eb="8">
      <t>サマ</t>
    </rPh>
    <phoneticPr fontId="3"/>
  </si>
  <si>
    <t>神奈川県</t>
  </si>
  <si>
    <t>日帰り旅行</t>
  </si>
  <si>
    <t>ワタナベマリコ様</t>
    <rPh sb="7" eb="8">
      <t>サマ</t>
    </rPh>
    <phoneticPr fontId="3"/>
  </si>
  <si>
    <t>タムラマサコ様</t>
    <rPh sb="6" eb="7">
      <t>サマ</t>
    </rPh>
    <phoneticPr fontId="3"/>
  </si>
  <si>
    <t>タカハシトシコ様</t>
    <rPh sb="7" eb="8">
      <t>サマ</t>
    </rPh>
    <phoneticPr fontId="3"/>
  </si>
  <si>
    <t>ノリモトハルエ様</t>
    <rPh sb="7" eb="8">
      <t>サマ</t>
    </rPh>
    <phoneticPr fontId="3"/>
  </si>
  <si>
    <t>アサカワカズノリ様</t>
    <rPh sb="8" eb="9">
      <t>サマ</t>
    </rPh>
    <phoneticPr fontId="3"/>
  </si>
  <si>
    <t>富山県</t>
  </si>
  <si>
    <t>4日</t>
    <rPh sb="1" eb="2">
      <t>ヒ</t>
    </rPh>
    <phoneticPr fontId="3"/>
  </si>
  <si>
    <t>10月</t>
    <rPh sb="2" eb="3">
      <t>ガツ</t>
    </rPh>
    <phoneticPr fontId="3"/>
  </si>
  <si>
    <t>11月</t>
    <rPh sb="2" eb="3">
      <t>ガツ</t>
    </rPh>
    <phoneticPr fontId="3"/>
  </si>
  <si>
    <t>30日</t>
    <rPh sb="2" eb="3">
      <t>ヒ</t>
    </rPh>
    <phoneticPr fontId="3"/>
  </si>
  <si>
    <t>025710282〜025710324</t>
    <phoneticPr fontId="3"/>
  </si>
  <si>
    <t>025710325〜025710338</t>
    <phoneticPr fontId="3"/>
  </si>
  <si>
    <t>025710339〜02571356</t>
    <phoneticPr fontId="3"/>
  </si>
  <si>
    <t>025710357〜025710368</t>
    <phoneticPr fontId="3"/>
  </si>
  <si>
    <t>025710369〜025710386</t>
    <phoneticPr fontId="3"/>
  </si>
  <si>
    <t>025710387〜025710399</t>
    <phoneticPr fontId="3"/>
  </si>
  <si>
    <t>アサカワマサコ 様</t>
    <rPh sb="8" eb="9">
      <t>サマ</t>
    </rPh>
    <phoneticPr fontId="3"/>
  </si>
  <si>
    <t>千葉県</t>
  </si>
  <si>
    <t>2020/121/21</t>
    <phoneticPr fontId="3"/>
  </si>
  <si>
    <t>15日</t>
    <rPh sb="2" eb="3">
      <t>ヒ</t>
    </rPh>
    <phoneticPr fontId="3"/>
  </si>
  <si>
    <t>025710400〜-25710411</t>
    <phoneticPr fontId="3"/>
  </si>
  <si>
    <t>025710412〜025710426</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</si>
</sst>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32" x14ac:knownFonts="1">
    <font>
      <sz val="11"/>
      <color theme="1"/>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6"/>
      <color theme="1"/>
      <name val="游ゴシック"/>
      <family val="2"/>
      <charset val="128"/>
      <scheme val="minor"/>
    </font>
    <font>
      <b/>
      <sz val="16"/>
      <color theme="1"/>
      <name val="游ゴシック"/>
      <family val="3"/>
      <charset val="128"/>
      <scheme val="minor"/>
    </font>
    <font>
      <b/>
      <sz val="12"/>
      <color theme="1"/>
      <name val="游ゴシック"/>
      <family val="3"/>
      <charset val="128"/>
      <scheme val="minor"/>
    </font>
    <font>
      <b/>
      <sz val="22"/>
      <color rgb="FFFF0000"/>
      <name val="游ゴシック"/>
      <family val="3"/>
      <charset val="128"/>
      <scheme val="minor"/>
    </font>
    <font>
      <b/>
      <sz val="14"/>
      <color theme="1"/>
      <name val="游ゴシック"/>
      <family val="3"/>
      <charset val="128"/>
      <scheme val="minor"/>
    </font>
    <font>
      <sz val="10"/>
      <color theme="1"/>
      <name val="ＭＳ Ｐゴシック"/>
      <family val="3"/>
      <charset val="128"/>
    </font>
    <font>
      <sz val="11"/>
      <color theme="1"/>
      <name val="游ゴシック"/>
      <family val="3"/>
      <charset val="128"/>
      <scheme val="minor"/>
    </font>
    <font>
      <sz val="1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0"/>
      <name val="ＭＳ Ｐゴシック"/>
      <family val="3"/>
      <charset val="128"/>
    </font>
    <font>
      <b/>
      <sz val="9"/>
      <color theme="1"/>
      <name val="游ゴシック"/>
      <family val="3"/>
      <charset val="128"/>
      <scheme val="minor"/>
    </font>
    <font>
      <b/>
      <sz val="10"/>
      <color theme="1"/>
      <name val="游ゴシック"/>
      <family val="3"/>
      <charset val="128"/>
      <scheme val="minor"/>
    </font>
    <font>
      <b/>
      <sz val="11"/>
      <color theme="8"/>
      <name val="游ゴシック"/>
      <family val="3"/>
      <charset val="128"/>
      <scheme val="minor"/>
    </font>
    <font>
      <u/>
      <sz val="11"/>
      <color theme="1"/>
      <name val="游ゴシック"/>
      <family val="2"/>
      <charset val="128"/>
      <scheme val="minor"/>
    </font>
    <font>
      <b/>
      <u/>
      <sz val="11"/>
      <color theme="1"/>
      <name val="游ゴシック"/>
      <family val="3"/>
      <charset val="128"/>
      <scheme val="minor"/>
    </font>
    <font>
      <u/>
      <sz val="10"/>
      <color theme="1"/>
      <name val="游ゴシック"/>
      <family val="3"/>
      <charset val="128"/>
      <scheme val="minor"/>
    </font>
    <font>
      <b/>
      <sz val="10"/>
      <color theme="1"/>
      <name val="ＭＳ Ｐゴシック"/>
      <family val="3"/>
      <charset val="128"/>
    </font>
    <font>
      <sz val="11"/>
      <name val="游ゴシック"/>
      <family val="3"/>
      <charset val="128"/>
      <scheme val="minor"/>
    </font>
    <font>
      <sz val="11"/>
      <color rgb="FFFF0000"/>
      <name val="游ゴシック"/>
      <family val="3"/>
      <charset val="128"/>
      <scheme val="minor"/>
    </font>
    <font>
      <b/>
      <sz val="11"/>
      <name val="游ゴシック"/>
      <family val="3"/>
      <charset val="128"/>
      <scheme val="minor"/>
    </font>
    <font>
      <b/>
      <sz val="28"/>
      <color rgb="FFFF0000"/>
      <name val="游ゴシック"/>
      <family val="3"/>
      <charset val="128"/>
      <scheme val="minor"/>
    </font>
    <font>
      <sz val="9"/>
      <color theme="1"/>
      <name val="游ゴシック"/>
      <family val="2"/>
      <charset val="128"/>
      <scheme val="minor"/>
    </font>
    <font>
      <b/>
      <sz val="10"/>
      <name val="游ゴシック"/>
      <family val="3"/>
      <charset val="128"/>
      <scheme val="minor"/>
    </font>
    <font>
      <sz val="1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3FFE7"/>
        <bgColor indexed="64"/>
      </patternFill>
    </fill>
    <fill>
      <patternFill patternType="solid">
        <fgColor rgb="FFFFFF00"/>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5">
    <xf numFmtId="0" fontId="0" fillId="0" borderId="0" xfId="0">
      <alignment vertical="center"/>
    </xf>
    <xf numFmtId="0" fontId="2" fillId="2" borderId="0" xfId="0" applyFont="1" applyFill="1">
      <alignment vertical="center"/>
    </xf>
    <xf numFmtId="0" fontId="0" fillId="2" borderId="0" xfId="0" applyFont="1" applyFill="1">
      <alignment vertical="center"/>
    </xf>
    <xf numFmtId="0" fontId="0" fillId="0" borderId="0" xfId="0" applyFont="1">
      <alignment vertical="center"/>
    </xf>
    <xf numFmtId="0" fontId="0" fillId="3" borderId="1" xfId="0" applyFont="1" applyFill="1" applyBorder="1" applyAlignment="1" applyProtection="1">
      <alignment horizontal="right" vertical="center"/>
      <protection locked="0"/>
    </xf>
    <xf numFmtId="0" fontId="0" fillId="3" borderId="1" xfId="0" applyFont="1" applyFill="1" applyBorder="1" applyAlignment="1" applyProtection="1">
      <alignment vertical="center"/>
      <protection locked="0"/>
    </xf>
    <xf numFmtId="0" fontId="0" fillId="2" borderId="0" xfId="0" applyFill="1" applyBorder="1" applyAlignment="1">
      <alignment vertical="center"/>
    </xf>
    <xf numFmtId="0" fontId="4" fillId="2" borderId="0" xfId="0" applyFont="1" applyFill="1">
      <alignment vertical="center"/>
    </xf>
    <xf numFmtId="0" fontId="0" fillId="2" borderId="0" xfId="0" applyFont="1" applyFill="1" applyBorder="1" applyAlignment="1" applyProtection="1">
      <alignment horizontal="right" vertical="center"/>
      <protection locked="0"/>
    </xf>
    <xf numFmtId="0" fontId="0" fillId="2" borderId="0" xfId="0" applyFont="1" applyFill="1" applyBorder="1" applyAlignment="1" applyProtection="1">
      <alignment vertical="center"/>
      <protection locked="0"/>
    </xf>
    <xf numFmtId="0" fontId="7" fillId="0" borderId="0" xfId="0" applyFont="1">
      <alignment vertical="center"/>
    </xf>
    <xf numFmtId="0" fontId="8" fillId="0" borderId="0" xfId="0" applyFont="1">
      <alignment vertical="center"/>
    </xf>
    <xf numFmtId="0" fontId="2" fillId="0" borderId="0" xfId="0" applyFont="1" applyFill="1">
      <alignment vertical="center"/>
    </xf>
    <xf numFmtId="0" fontId="2" fillId="3" borderId="0" xfId="0" applyFont="1" applyFill="1">
      <alignment vertical="center"/>
    </xf>
    <xf numFmtId="0" fontId="0" fillId="3" borderId="0" xfId="0" applyFill="1">
      <alignment vertical="center"/>
    </xf>
    <xf numFmtId="0" fontId="9" fillId="2" borderId="0" xfId="0" applyFont="1" applyFill="1">
      <alignment vertical="center"/>
    </xf>
    <xf numFmtId="0" fontId="10" fillId="0" borderId="0" xfId="0" applyFont="1" applyFill="1">
      <alignment vertical="center"/>
    </xf>
    <xf numFmtId="0" fontId="0" fillId="0" borderId="0" xfId="0" applyFill="1">
      <alignment vertical="center"/>
    </xf>
    <xf numFmtId="0" fontId="11" fillId="0" borderId="0" xfId="0" applyFont="1">
      <alignment vertical="center"/>
    </xf>
    <xf numFmtId="0" fontId="10" fillId="0" borderId="0" xfId="0" applyFont="1">
      <alignment vertical="center"/>
    </xf>
    <xf numFmtId="0" fontId="0" fillId="2" borderId="0" xfId="0" applyFont="1" applyFill="1" applyAlignment="1">
      <alignment horizontal="left" vertical="center" shrinkToFit="1"/>
    </xf>
    <xf numFmtId="0" fontId="2" fillId="3" borderId="0" xfId="0" applyFont="1" applyFill="1" applyProtection="1">
      <alignment vertical="center"/>
      <protection locked="0"/>
    </xf>
    <xf numFmtId="38" fontId="2" fillId="3" borderId="0" xfId="1" applyFont="1" applyFill="1" applyProtection="1">
      <alignment vertical="center"/>
      <protection locked="0"/>
    </xf>
    <xf numFmtId="0" fontId="12" fillId="2" borderId="0" xfId="0" applyFont="1" applyFill="1">
      <alignment vertical="center"/>
    </xf>
    <xf numFmtId="0" fontId="13" fillId="2" borderId="0" xfId="0" applyFont="1" applyFill="1">
      <alignment vertical="center"/>
    </xf>
    <xf numFmtId="0" fontId="2" fillId="0" borderId="0" xfId="0" applyFont="1">
      <alignment vertical="center"/>
    </xf>
    <xf numFmtId="0" fontId="2" fillId="2" borderId="0" xfId="0" applyFont="1" applyFill="1" applyAlignment="1">
      <alignment horizontal="left" vertical="center"/>
    </xf>
    <xf numFmtId="0" fontId="14" fillId="2" borderId="0" xfId="0" applyFont="1" applyFill="1">
      <alignment vertical="center"/>
    </xf>
    <xf numFmtId="0" fontId="9" fillId="2" borderId="1" xfId="0" applyFont="1" applyFill="1" applyBorder="1">
      <alignment vertical="center"/>
    </xf>
    <xf numFmtId="38" fontId="10" fillId="0" borderId="1" xfId="1" applyFont="1" applyBorder="1">
      <alignment vertical="center"/>
    </xf>
    <xf numFmtId="0" fontId="2" fillId="2" borderId="1" xfId="0" applyFont="1" applyFill="1" applyBorder="1" applyAlignment="1">
      <alignment horizontal="left" vertical="center"/>
    </xf>
    <xf numFmtId="0" fontId="12" fillId="2" borderId="1" xfId="0" applyFont="1" applyFill="1" applyBorder="1">
      <alignment vertical="center"/>
    </xf>
    <xf numFmtId="38" fontId="10" fillId="2" borderId="0" xfId="1" applyFont="1" applyFill="1">
      <alignment vertical="center"/>
    </xf>
    <xf numFmtId="0" fontId="15" fillId="2" borderId="0" xfId="0" applyFont="1" applyFill="1">
      <alignment vertical="center"/>
    </xf>
    <xf numFmtId="0" fontId="0" fillId="2" borderId="0" xfId="0" applyFill="1">
      <alignment vertical="center"/>
    </xf>
    <xf numFmtId="0" fontId="11" fillId="2" borderId="0" xfId="0" applyFont="1" applyFill="1">
      <alignment vertical="center"/>
    </xf>
    <xf numFmtId="0" fontId="16" fillId="2" borderId="0" xfId="0" applyFont="1" applyFill="1">
      <alignment vertical="center"/>
    </xf>
    <xf numFmtId="0" fontId="17" fillId="2" borderId="0" xfId="0" applyFont="1" applyFill="1">
      <alignment vertical="center"/>
    </xf>
    <xf numFmtId="0" fontId="18" fillId="2" borderId="0" xfId="0" applyFont="1" applyFill="1">
      <alignment vertical="center"/>
    </xf>
    <xf numFmtId="38" fontId="10" fillId="2" borderId="1" xfId="1" applyFont="1" applyFill="1" applyBorder="1">
      <alignment vertical="center"/>
    </xf>
    <xf numFmtId="0" fontId="19" fillId="2" borderId="1" xfId="0" applyFont="1" applyFill="1" applyBorder="1">
      <alignment vertical="center"/>
    </xf>
    <xf numFmtId="38" fontId="2" fillId="4" borderId="0" xfId="1" applyFont="1" applyFill="1">
      <alignment vertical="center"/>
    </xf>
    <xf numFmtId="38" fontId="2" fillId="4" borderId="0" xfId="1" applyFont="1" applyFill="1" applyBorder="1">
      <alignment vertical="center"/>
    </xf>
    <xf numFmtId="0" fontId="0" fillId="0" borderId="0" xfId="0" applyFont="1" applyFill="1">
      <alignment vertical="center"/>
    </xf>
    <xf numFmtId="0" fontId="20" fillId="0" borderId="0" xfId="0" applyFont="1">
      <alignment vertical="center"/>
    </xf>
    <xf numFmtId="38" fontId="2" fillId="4" borderId="1" xfId="1" applyFont="1" applyFill="1" applyBorder="1">
      <alignment vertical="center"/>
    </xf>
    <xf numFmtId="0" fontId="21" fillId="2" borderId="0" xfId="0" applyFont="1" applyFill="1">
      <alignment vertical="center"/>
    </xf>
    <xf numFmtId="38" fontId="21" fillId="0" borderId="0" xfId="1" applyFont="1">
      <alignment vertical="center"/>
    </xf>
    <xf numFmtId="0" fontId="22" fillId="2" borderId="0" xfId="0" applyFont="1" applyFill="1" applyAlignment="1">
      <alignment horizontal="left" vertical="center"/>
    </xf>
    <xf numFmtId="0" fontId="23" fillId="2" borderId="0" xfId="0" applyFont="1" applyFill="1">
      <alignment vertical="center"/>
    </xf>
    <xf numFmtId="0" fontId="24" fillId="2" borderId="4" xfId="0" applyFont="1" applyFill="1" applyBorder="1">
      <alignment vertical="center"/>
    </xf>
    <xf numFmtId="38" fontId="2" fillId="2" borderId="5" xfId="1" applyFont="1" applyFill="1" applyBorder="1">
      <alignment vertical="center"/>
    </xf>
    <xf numFmtId="0" fontId="2" fillId="2" borderId="5" xfId="0" applyFont="1" applyFill="1" applyBorder="1" applyAlignment="1">
      <alignment horizontal="left" vertical="center"/>
    </xf>
    <xf numFmtId="0" fontId="12" fillId="2" borderId="5" xfId="0" applyFont="1" applyFill="1" applyBorder="1">
      <alignment vertical="center"/>
    </xf>
    <xf numFmtId="0" fontId="23" fillId="2" borderId="5" xfId="0" applyFont="1" applyFill="1" applyBorder="1">
      <alignment vertical="center"/>
    </xf>
    <xf numFmtId="0" fontId="23" fillId="2" borderId="6" xfId="0" applyFont="1" applyFill="1" applyBorder="1">
      <alignment vertical="center"/>
    </xf>
    <xf numFmtId="0" fontId="2" fillId="2" borderId="7" xfId="0" applyFont="1" applyFill="1" applyBorder="1">
      <alignment vertical="center"/>
    </xf>
    <xf numFmtId="38" fontId="2" fillId="0" borderId="0" xfId="1" applyFont="1" applyBorder="1">
      <alignment vertical="center"/>
    </xf>
    <xf numFmtId="0" fontId="2" fillId="2" borderId="0" xfId="0" applyFont="1" applyFill="1" applyBorder="1" applyAlignment="1">
      <alignment horizontal="left" vertical="center"/>
    </xf>
    <xf numFmtId="0" fontId="12" fillId="2" borderId="0" xfId="0" applyFont="1" applyFill="1" applyBorder="1">
      <alignment vertical="center"/>
    </xf>
    <xf numFmtId="0" fontId="23" fillId="2" borderId="0" xfId="0" applyFont="1" applyFill="1" applyBorder="1">
      <alignment vertical="center"/>
    </xf>
    <xf numFmtId="0" fontId="23" fillId="2" borderId="8" xfId="0" applyFont="1" applyFill="1" applyBorder="1">
      <alignment vertical="center"/>
    </xf>
    <xf numFmtId="0" fontId="2" fillId="2" borderId="9" xfId="0" applyFont="1" applyFill="1" applyBorder="1">
      <alignment vertical="center"/>
    </xf>
    <xf numFmtId="38" fontId="2" fillId="4" borderId="10" xfId="1" applyFont="1" applyFill="1" applyBorder="1">
      <alignment vertical="center"/>
    </xf>
    <xf numFmtId="0" fontId="2" fillId="2" borderId="10" xfId="0" applyFont="1" applyFill="1" applyBorder="1" applyAlignment="1">
      <alignment horizontal="left" vertical="center"/>
    </xf>
    <xf numFmtId="0" fontId="10" fillId="2" borderId="10" xfId="0" applyFont="1" applyFill="1" applyBorder="1">
      <alignment vertical="center"/>
    </xf>
    <xf numFmtId="0" fontId="0" fillId="2" borderId="10" xfId="0" applyFont="1" applyFill="1" applyBorder="1">
      <alignment vertical="center"/>
    </xf>
    <xf numFmtId="38" fontId="0" fillId="2" borderId="10" xfId="0" applyNumberFormat="1" applyFont="1" applyFill="1" applyBorder="1">
      <alignment vertical="center"/>
    </xf>
    <xf numFmtId="0" fontId="0" fillId="2" borderId="11" xfId="0" applyFont="1" applyFill="1" applyBorder="1">
      <alignment vertical="center"/>
    </xf>
    <xf numFmtId="0" fontId="2" fillId="2" borderId="12" xfId="0" applyFont="1" applyFill="1" applyBorder="1">
      <alignment vertical="center"/>
    </xf>
    <xf numFmtId="0" fontId="0" fillId="2" borderId="13" xfId="0" applyFont="1" applyFill="1" applyBorder="1">
      <alignment vertical="center"/>
    </xf>
    <xf numFmtId="0" fontId="0" fillId="2" borderId="14" xfId="0" applyFont="1" applyFill="1" applyBorder="1">
      <alignment vertical="center"/>
    </xf>
    <xf numFmtId="0" fontId="2" fillId="2" borderId="15" xfId="0" applyFont="1" applyFill="1" applyBorder="1">
      <alignment vertical="center"/>
    </xf>
    <xf numFmtId="0" fontId="0" fillId="2" borderId="0"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0" fillId="2" borderId="16" xfId="0" applyFont="1" applyFill="1" applyBorder="1">
      <alignment vertical="center"/>
    </xf>
    <xf numFmtId="0" fontId="27" fillId="2" borderId="15" xfId="0" applyFont="1" applyFill="1" applyBorder="1">
      <alignment vertical="center"/>
    </xf>
    <xf numFmtId="0" fontId="0" fillId="2" borderId="15" xfId="0" applyFont="1" applyFill="1" applyBorder="1" applyProtection="1">
      <alignment vertical="center"/>
      <protection locked="0"/>
    </xf>
    <xf numFmtId="0" fontId="0" fillId="2" borderId="15" xfId="0" applyFont="1" applyFill="1" applyBorder="1">
      <alignment vertical="center"/>
    </xf>
    <xf numFmtId="0" fontId="2" fillId="2" borderId="0" xfId="0" applyFont="1" applyFill="1" applyBorder="1">
      <alignment vertical="center"/>
    </xf>
    <xf numFmtId="0" fontId="0" fillId="2" borderId="1"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lignment vertical="center"/>
    </xf>
    <xf numFmtId="0" fontId="0" fillId="2" borderId="18" xfId="0" applyFont="1" applyFill="1" applyBorder="1">
      <alignment vertical="center"/>
    </xf>
    <xf numFmtId="0" fontId="0" fillId="2" borderId="19" xfId="0" applyFont="1" applyFill="1" applyBorder="1">
      <alignment vertical="center"/>
    </xf>
    <xf numFmtId="0" fontId="2" fillId="2" borderId="20" xfId="0" applyFont="1" applyFill="1" applyBorder="1">
      <alignment vertical="center"/>
    </xf>
    <xf numFmtId="0" fontId="15" fillId="0" borderId="0" xfId="0" applyFont="1">
      <alignment vertical="center"/>
    </xf>
    <xf numFmtId="0" fontId="25" fillId="2" borderId="21" xfId="0" applyFont="1" applyFill="1" applyBorder="1">
      <alignment vertical="center"/>
    </xf>
    <xf numFmtId="0" fontId="25" fillId="2" borderId="22" xfId="0" applyFont="1" applyFill="1" applyBorder="1">
      <alignment vertical="center"/>
    </xf>
    <xf numFmtId="0" fontId="10" fillId="2" borderId="22" xfId="0" applyFont="1" applyFill="1" applyBorder="1">
      <alignment vertical="center"/>
    </xf>
    <xf numFmtId="0" fontId="10" fillId="2" borderId="23" xfId="0" applyFont="1" applyFill="1" applyBorder="1">
      <alignment vertical="center"/>
    </xf>
    <xf numFmtId="0" fontId="25" fillId="2" borderId="24" xfId="0" applyFont="1" applyFill="1" applyBorder="1">
      <alignment vertical="center"/>
    </xf>
    <xf numFmtId="0" fontId="10" fillId="2" borderId="0" xfId="0" applyFont="1" applyFill="1" applyBorder="1">
      <alignment vertical="center"/>
    </xf>
    <xf numFmtId="0" fontId="10" fillId="2" borderId="25" xfId="0" applyFont="1" applyFill="1" applyBorder="1">
      <alignment vertical="center"/>
    </xf>
    <xf numFmtId="0" fontId="0" fillId="2" borderId="26" xfId="0" applyFont="1" applyFill="1" applyBorder="1">
      <alignment vertical="center"/>
    </xf>
    <xf numFmtId="0" fontId="0" fillId="2" borderId="20" xfId="0" applyFont="1" applyFill="1" applyBorder="1">
      <alignment vertical="center"/>
    </xf>
    <xf numFmtId="0" fontId="0" fillId="2" borderId="27" xfId="0" applyFont="1" applyFill="1" applyBorder="1">
      <alignment vertical="center"/>
    </xf>
    <xf numFmtId="0" fontId="28" fillId="2" borderId="0" xfId="0" applyFont="1" applyFill="1">
      <alignment vertical="center"/>
    </xf>
    <xf numFmtId="0" fontId="10" fillId="5" borderId="0" xfId="0" applyFont="1" applyFill="1">
      <alignment vertical="center"/>
    </xf>
    <xf numFmtId="0" fontId="0" fillId="5" borderId="0" xfId="0" applyFill="1">
      <alignment vertical="center"/>
    </xf>
    <xf numFmtId="0" fontId="29" fillId="0" borderId="0" xfId="0" applyFont="1">
      <alignment vertical="center"/>
    </xf>
    <xf numFmtId="38" fontId="21" fillId="2" borderId="0" xfId="1" applyFont="1" applyFill="1">
      <alignment vertical="center"/>
    </xf>
    <xf numFmtId="38" fontId="2" fillId="2" borderId="0" xfId="1" applyFont="1" applyFill="1" applyBorder="1">
      <alignment vertical="center"/>
    </xf>
    <xf numFmtId="38" fontId="2" fillId="2" borderId="10" xfId="1" applyFont="1" applyFill="1" applyBorder="1">
      <alignment vertical="center"/>
    </xf>
    <xf numFmtId="0" fontId="14" fillId="2" borderId="0" xfId="0" applyFont="1" applyFill="1" applyAlignment="1">
      <alignment vertical="center"/>
    </xf>
    <xf numFmtId="0" fontId="30" fillId="2" borderId="0" xfId="0" applyFont="1" applyFill="1">
      <alignment vertical="center"/>
    </xf>
    <xf numFmtId="0" fontId="31" fillId="2" borderId="0" xfId="0" applyFont="1" applyFill="1">
      <alignment vertical="center"/>
    </xf>
    <xf numFmtId="176" fontId="12" fillId="3" borderId="0" xfId="0" applyNumberFormat="1" applyFont="1" applyFill="1" applyProtection="1">
      <alignment vertical="center"/>
      <protection locked="0"/>
    </xf>
    <xf numFmtId="0" fontId="0" fillId="3" borderId="0" xfId="0" applyFont="1" applyFill="1" applyAlignment="1">
      <alignment horizontal="left" vertical="center" shrinkToFit="1"/>
    </xf>
    <xf numFmtId="0" fontId="0" fillId="0" borderId="0" xfId="0" applyFont="1" applyAlignment="1">
      <alignment horizontal="right" vertical="center"/>
    </xf>
    <xf numFmtId="38" fontId="10" fillId="3" borderId="0" xfId="1" applyFont="1" applyFill="1" applyAlignment="1" applyProtection="1">
      <alignment horizontal="left" vertical="center"/>
      <protection locked="0"/>
    </xf>
    <xf numFmtId="0" fontId="0" fillId="2" borderId="3" xfId="0" applyFont="1" applyFill="1" applyBorder="1" applyAlignment="1">
      <alignment horizontal="left" vertical="center"/>
    </xf>
    <xf numFmtId="0" fontId="2" fillId="3" borderId="3" xfId="0" applyFont="1" applyFill="1" applyBorder="1" applyAlignment="1" applyProtection="1">
      <alignment horizontal="left" vertical="center"/>
      <protection locked="0"/>
    </xf>
    <xf numFmtId="38" fontId="12" fillId="3" borderId="0" xfId="1" applyFont="1" applyFill="1" applyAlignment="1" applyProtection="1">
      <alignment horizontal="left" vertical="center"/>
      <protection locked="0"/>
    </xf>
    <xf numFmtId="0" fontId="0" fillId="2" borderId="3" xfId="0" applyFont="1" applyFill="1" applyBorder="1" applyAlignment="1">
      <alignment horizontal="left" vertical="center" shrinkToFit="1"/>
    </xf>
    <xf numFmtId="49" fontId="2" fillId="3" borderId="1" xfId="0" applyNumberFormat="1" applyFont="1" applyFill="1" applyBorder="1" applyAlignment="1" applyProtection="1">
      <alignment horizontal="left" vertical="center"/>
      <protection locked="0"/>
    </xf>
    <xf numFmtId="0" fontId="0" fillId="0" borderId="2" xfId="0" applyBorder="1" applyAlignment="1">
      <alignment horizontal="center" vertical="center"/>
    </xf>
    <xf numFmtId="0" fontId="5" fillId="2" borderId="1" xfId="0" applyFont="1" applyFill="1" applyBorder="1" applyAlignment="1">
      <alignment horizontal="center" vertical="center"/>
    </xf>
    <xf numFmtId="0" fontId="0" fillId="3" borderId="0" xfId="0" applyFont="1" applyFill="1" applyAlignment="1">
      <alignment horizontal="left" vertical="center"/>
    </xf>
    <xf numFmtId="0" fontId="0" fillId="2" borderId="1" xfId="0" applyFont="1" applyFill="1" applyBorder="1" applyAlignment="1">
      <alignment horizontal="left" vertical="center"/>
    </xf>
    <xf numFmtId="0" fontId="0" fillId="3" borderId="1" xfId="0" applyFont="1" applyFill="1" applyBorder="1" applyAlignment="1" applyProtection="1">
      <alignment horizontal="left" vertical="center"/>
      <protection locked="0"/>
    </xf>
    <xf numFmtId="0" fontId="0" fillId="2" borderId="0" xfId="0" applyFont="1" applyFill="1" applyAlignment="1">
      <alignment horizontal="right" vertical="center"/>
    </xf>
    <xf numFmtId="0" fontId="5" fillId="0" borderId="1" xfId="0" applyFont="1" applyBorder="1" applyAlignment="1">
      <alignment horizontal="center" vertical="center"/>
    </xf>
    <xf numFmtId="38" fontId="0" fillId="3" borderId="0" xfId="1" applyFont="1" applyFill="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59"/>
  <sheetViews>
    <sheetView view="pageBreakPreview" topLeftCell="A10" zoomScaleSheetLayoutView="100" workbookViewId="0">
      <selection activeCell="G17" sqref="G17"/>
    </sheetView>
  </sheetViews>
  <sheetFormatPr baseColWidth="12" defaultColWidth="8.125" defaultRowHeight="20" customHeight="1" x14ac:dyDescent="0"/>
  <cols>
    <col min="1" max="1" width="4.5" style="2" customWidth="1"/>
    <col min="2" max="2" width="32.75" style="2" customWidth="1"/>
    <col min="3" max="3" width="13.875" style="3" customWidth="1"/>
    <col min="4" max="4" width="5.125" style="3" customWidth="1"/>
    <col min="5" max="5" width="5.75" style="3" customWidth="1"/>
    <col min="6" max="8" width="8.125" style="2"/>
    <col min="9" max="11" width="8.125" style="3"/>
    <col min="12" max="12" width="4.5" style="3" customWidth="1"/>
    <col min="13" max="13" width="4.5" style="2" customWidth="1"/>
    <col min="14" max="14" width="4.75" style="3" customWidth="1"/>
    <col min="18" max="20" width="0" hidden="1" customWidth="1"/>
    <col min="21" max="21" width="12.5" customWidth="1"/>
    <col min="22" max="22" width="8.125" customWidth="1"/>
    <col min="23" max="23" width="18.625" customWidth="1"/>
    <col min="24" max="24" width="8.125" customWidth="1"/>
    <col min="27" max="16384" width="8.125" style="3"/>
  </cols>
  <sheetData>
    <row r="1" spans="1:24" ht="20" customHeight="1">
      <c r="A1" s="1" t="s">
        <v>0</v>
      </c>
      <c r="D1" s="2"/>
      <c r="E1" s="2"/>
      <c r="H1" s="4" t="s">
        <v>1</v>
      </c>
      <c r="I1" s="4" t="s">
        <v>2</v>
      </c>
      <c r="J1" s="4" t="s">
        <v>3</v>
      </c>
      <c r="K1" s="4" t="s">
        <v>4</v>
      </c>
      <c r="L1" s="5"/>
    </row>
    <row r="2" spans="1:24" ht="23.5" customHeight="1">
      <c r="A2" s="117" t="s">
        <v>5</v>
      </c>
      <c r="B2" s="117"/>
      <c r="C2" s="117" t="s">
        <v>6</v>
      </c>
      <c r="D2" s="117"/>
      <c r="E2" s="6"/>
      <c r="F2" s="6"/>
      <c r="G2" s="6"/>
      <c r="I2" s="2"/>
      <c r="J2" s="2"/>
      <c r="K2" s="2"/>
      <c r="L2" s="2"/>
    </row>
    <row r="3" spans="1:24" ht="20" customHeight="1">
      <c r="A3" s="7" t="s">
        <v>7</v>
      </c>
      <c r="D3" s="2"/>
      <c r="E3" s="2"/>
      <c r="I3" s="2"/>
      <c r="J3" s="2"/>
      <c r="K3" s="2"/>
      <c r="L3" s="2"/>
    </row>
    <row r="4" spans="1:24" ht="20" customHeight="1">
      <c r="C4" s="2"/>
      <c r="D4" s="2"/>
      <c r="E4" s="2"/>
      <c r="H4" s="8"/>
      <c r="I4" s="8"/>
      <c r="J4" s="8"/>
      <c r="K4" s="8"/>
      <c r="L4" s="9"/>
    </row>
    <row r="5" spans="1:24" ht="38.25" customHeight="1">
      <c r="B5" s="118" t="s">
        <v>8</v>
      </c>
      <c r="C5" s="118"/>
      <c r="D5" s="118"/>
      <c r="E5" s="118"/>
      <c r="F5" s="118"/>
      <c r="G5" s="118"/>
      <c r="H5" s="118"/>
      <c r="I5" s="118"/>
      <c r="J5" s="118"/>
      <c r="K5" s="118"/>
      <c r="L5" s="118"/>
      <c r="O5" s="10"/>
    </row>
    <row r="6" spans="1:24" ht="20" customHeight="1">
      <c r="C6" s="2"/>
      <c r="D6" s="2"/>
      <c r="E6" s="2"/>
      <c r="I6" s="2"/>
      <c r="J6" s="2"/>
      <c r="K6" s="2"/>
      <c r="L6" s="2"/>
    </row>
    <row r="7" spans="1:24" ht="20" customHeight="1">
      <c r="B7" s="2" t="s">
        <v>9</v>
      </c>
      <c r="C7" s="2"/>
      <c r="D7" s="2"/>
      <c r="E7" s="2"/>
      <c r="I7" s="2"/>
      <c r="J7" s="2"/>
      <c r="K7" s="2"/>
      <c r="L7" s="2"/>
      <c r="O7" s="11"/>
    </row>
    <row r="8" spans="1:24" ht="20" customHeight="1">
      <c r="B8" s="2" t="s">
        <v>10</v>
      </c>
      <c r="C8" s="2"/>
      <c r="D8" s="2"/>
      <c r="E8" s="2"/>
      <c r="I8" s="2"/>
      <c r="J8" s="2"/>
      <c r="K8" s="2"/>
      <c r="L8" s="2"/>
      <c r="O8" s="12"/>
      <c r="P8" s="13"/>
      <c r="Q8" s="14"/>
      <c r="R8" s="14"/>
    </row>
    <row r="9" spans="1:24" ht="20" customHeight="1">
      <c r="C9" s="2"/>
      <c r="D9" s="2"/>
      <c r="E9" s="2"/>
      <c r="I9" s="2"/>
      <c r="J9" s="2"/>
      <c r="K9" s="2"/>
      <c r="L9" s="2"/>
      <c r="O9" s="12"/>
      <c r="P9" s="13"/>
      <c r="Q9" s="14"/>
      <c r="R9" s="14"/>
    </row>
    <row r="10" spans="1:24" ht="20" customHeight="1">
      <c r="B10" s="15" t="s">
        <v>11</v>
      </c>
      <c r="C10" s="119"/>
      <c r="D10" s="119"/>
      <c r="E10" s="119"/>
      <c r="G10" s="120" t="s">
        <v>12</v>
      </c>
      <c r="H10" s="120"/>
      <c r="I10" s="121"/>
      <c r="J10" s="121"/>
      <c r="K10" s="121"/>
      <c r="L10" s="121"/>
      <c r="O10" s="16"/>
      <c r="P10" s="17"/>
      <c r="Q10" s="17"/>
      <c r="R10" s="17"/>
    </row>
    <row r="11" spans="1:24" ht="20" customHeight="1">
      <c r="B11" s="15" t="s">
        <v>13</v>
      </c>
      <c r="C11" s="111"/>
      <c r="D11" s="111"/>
      <c r="E11" s="111"/>
      <c r="G11" s="112" t="s">
        <v>14</v>
      </c>
      <c r="H11" s="112"/>
      <c r="I11" s="113"/>
      <c r="J11" s="113"/>
      <c r="K11" s="113"/>
      <c r="L11" s="113"/>
      <c r="W11" s="18"/>
      <c r="X11" s="18"/>
    </row>
    <row r="12" spans="1:24" ht="20" customHeight="1">
      <c r="B12" s="15" t="s">
        <v>15</v>
      </c>
      <c r="C12" s="114" t="s">
        <v>16</v>
      </c>
      <c r="D12" s="114"/>
      <c r="E12" s="114"/>
      <c r="G12" s="115" t="s">
        <v>17</v>
      </c>
      <c r="H12" s="115"/>
      <c r="I12" s="116"/>
      <c r="J12" s="116"/>
      <c r="K12" s="116"/>
      <c r="L12" s="116"/>
      <c r="O12" s="19"/>
      <c r="W12" s="18"/>
      <c r="X12" s="18"/>
    </row>
    <row r="13" spans="1:24" ht="20" customHeight="1">
      <c r="B13" s="15" t="s">
        <v>18</v>
      </c>
      <c r="C13" s="109"/>
      <c r="D13" s="109"/>
      <c r="E13" s="109"/>
      <c r="F13" s="109"/>
      <c r="G13" s="109"/>
      <c r="H13" s="109"/>
      <c r="I13" s="109"/>
      <c r="J13" s="109"/>
      <c r="K13" s="109"/>
      <c r="L13" s="109"/>
      <c r="S13" s="18" t="s">
        <v>19</v>
      </c>
      <c r="W13" s="18"/>
      <c r="X13" s="18"/>
    </row>
    <row r="14" spans="1:24" ht="20" customHeight="1">
      <c r="B14" s="15" t="s">
        <v>20</v>
      </c>
      <c r="C14" s="20"/>
      <c r="D14" s="20"/>
      <c r="E14" s="20"/>
      <c r="F14" s="20"/>
      <c r="G14" s="20"/>
      <c r="H14" s="20"/>
      <c r="I14" s="20"/>
      <c r="J14" s="20"/>
      <c r="K14" s="20"/>
      <c r="L14" s="20"/>
      <c r="S14" s="18"/>
      <c r="W14" s="18"/>
      <c r="X14" s="18"/>
    </row>
    <row r="15" spans="1:24" ht="20" customHeight="1">
      <c r="B15" s="15" t="s">
        <v>21</v>
      </c>
      <c r="C15" s="108"/>
      <c r="D15" s="2" t="s">
        <v>22</v>
      </c>
      <c r="E15" s="21"/>
      <c r="F15" s="2" t="s">
        <v>23</v>
      </c>
      <c r="I15" s="2"/>
      <c r="J15" s="2"/>
      <c r="K15" s="2"/>
      <c r="L15" s="2"/>
      <c r="S15" s="18" t="s">
        <v>24</v>
      </c>
      <c r="W15" s="18"/>
      <c r="X15" s="18"/>
    </row>
    <row r="16" spans="1:24" ht="20" customHeight="1">
      <c r="B16" s="15" t="s">
        <v>25</v>
      </c>
      <c r="C16" s="22"/>
      <c r="D16" s="2" t="s">
        <v>26</v>
      </c>
      <c r="E16" s="23" t="s">
        <v>27</v>
      </c>
      <c r="F16" s="23"/>
      <c r="G16" s="23"/>
      <c r="H16" s="23"/>
      <c r="I16" s="23"/>
      <c r="J16" s="23"/>
      <c r="K16" s="23"/>
      <c r="L16" s="23"/>
      <c r="M16" s="24"/>
      <c r="O16" s="25"/>
      <c r="P16" s="25"/>
      <c r="Q16" s="25"/>
      <c r="R16" s="25"/>
      <c r="S16" s="18" t="s">
        <v>28</v>
      </c>
      <c r="T16" s="25"/>
      <c r="U16" s="25"/>
      <c r="W16" s="18"/>
      <c r="X16" s="18"/>
    </row>
    <row r="17" spans="2:26" ht="20" customHeight="1">
      <c r="B17" s="15" t="s">
        <v>29</v>
      </c>
      <c r="C17" s="22"/>
      <c r="D17" s="26" t="s">
        <v>30</v>
      </c>
      <c r="E17" s="27" t="s">
        <v>31</v>
      </c>
      <c r="F17" s="23"/>
      <c r="G17" s="23"/>
      <c r="H17" s="23"/>
      <c r="I17" s="23"/>
      <c r="J17" s="23"/>
      <c r="K17" s="23"/>
      <c r="L17" s="23"/>
      <c r="M17" s="24"/>
      <c r="O17" s="3"/>
      <c r="S17" s="18" t="s">
        <v>32</v>
      </c>
      <c r="W17" s="18"/>
      <c r="X17" s="18"/>
    </row>
    <row r="18" spans="2:26" ht="20" customHeight="1">
      <c r="B18" s="15" t="s">
        <v>33</v>
      </c>
      <c r="C18" s="22"/>
      <c r="D18" s="26" t="s">
        <v>30</v>
      </c>
      <c r="E18" s="105" t="s">
        <v>34</v>
      </c>
      <c r="F18" s="23"/>
      <c r="G18" s="23"/>
      <c r="H18" s="23"/>
      <c r="I18" s="23"/>
      <c r="J18" s="23"/>
      <c r="K18" s="23"/>
      <c r="L18" s="23"/>
      <c r="M18" s="24"/>
      <c r="O18" s="19"/>
      <c r="P18" s="25"/>
      <c r="Q18" s="25"/>
      <c r="R18" s="25"/>
      <c r="S18" s="18" t="s">
        <v>35</v>
      </c>
      <c r="T18" s="25"/>
      <c r="U18" s="25"/>
      <c r="W18" s="18"/>
      <c r="X18" s="18"/>
    </row>
    <row r="19" spans="2:26" ht="20" customHeight="1">
      <c r="B19" s="28" t="s">
        <v>36</v>
      </c>
      <c r="C19" s="29">
        <f>C17-C18</f>
        <v>0</v>
      </c>
      <c r="D19" s="30" t="s">
        <v>30</v>
      </c>
      <c r="E19" s="31"/>
      <c r="F19" s="31"/>
      <c r="G19" s="31"/>
      <c r="H19" s="31"/>
      <c r="I19" s="31"/>
      <c r="J19" s="31"/>
      <c r="K19" s="31"/>
      <c r="L19" s="31"/>
      <c r="M19" s="24"/>
      <c r="O19" s="19"/>
      <c r="S19" s="18" t="s">
        <v>37</v>
      </c>
      <c r="W19" s="18"/>
      <c r="X19" s="18"/>
    </row>
    <row r="20" spans="2:26" s="2" customFormat="1" ht="20" customHeight="1">
      <c r="B20" s="15"/>
      <c r="C20" s="32"/>
      <c r="D20" s="26"/>
      <c r="E20" s="23"/>
      <c r="F20" s="23"/>
      <c r="G20" s="23"/>
      <c r="H20" s="23"/>
      <c r="I20" s="23"/>
      <c r="J20" s="23"/>
      <c r="K20" s="23"/>
      <c r="L20" s="23"/>
      <c r="M20" s="24"/>
      <c r="O20" s="33"/>
      <c r="P20" s="34"/>
      <c r="Q20" s="34"/>
      <c r="R20" s="34"/>
      <c r="S20" s="35" t="s">
        <v>38</v>
      </c>
      <c r="T20" s="34"/>
      <c r="U20" s="34"/>
      <c r="V20" s="34"/>
      <c r="W20" s="35"/>
      <c r="X20" s="35"/>
      <c r="Y20" s="34"/>
      <c r="Z20" s="34"/>
    </row>
    <row r="21" spans="2:26" s="2" customFormat="1" ht="20" customHeight="1">
      <c r="B21" s="15" t="s">
        <v>39</v>
      </c>
      <c r="C21" s="32"/>
      <c r="D21" s="26"/>
      <c r="E21" s="23"/>
      <c r="F21" s="23"/>
      <c r="G21" s="23"/>
      <c r="H21" s="23"/>
      <c r="I21" s="23"/>
      <c r="J21" s="23"/>
      <c r="K21" s="23"/>
      <c r="L21" s="23"/>
      <c r="M21" s="24"/>
      <c r="O21" s="36"/>
      <c r="P21" s="1"/>
      <c r="Q21" s="1"/>
      <c r="R21" s="1"/>
      <c r="S21" s="35" t="s">
        <v>40</v>
      </c>
      <c r="T21" s="1"/>
      <c r="U21" s="1"/>
      <c r="V21" s="34"/>
      <c r="W21" s="35"/>
      <c r="X21" s="35"/>
      <c r="Y21" s="34"/>
      <c r="Z21" s="34"/>
    </row>
    <row r="22" spans="2:26" s="2" customFormat="1" ht="20" customHeight="1">
      <c r="B22" s="37" t="s">
        <v>41</v>
      </c>
      <c r="C22" s="32">
        <f>IF(C12="宿泊のみまたは宿泊を伴う旅行",20000,10000)</f>
        <v>20000</v>
      </c>
      <c r="D22" s="26" t="s">
        <v>30</v>
      </c>
      <c r="E22" s="23" t="s">
        <v>42</v>
      </c>
      <c r="F22" s="23"/>
      <c r="G22" s="23"/>
      <c r="H22" s="23"/>
      <c r="I22" s="23"/>
      <c r="J22" s="23"/>
      <c r="K22" s="23"/>
      <c r="L22" s="23"/>
      <c r="M22" s="24"/>
      <c r="O22" s="1"/>
      <c r="P22" s="34"/>
      <c r="Q22" s="34"/>
      <c r="R22" s="34"/>
      <c r="S22" s="35" t="s">
        <v>43</v>
      </c>
      <c r="T22" s="34"/>
      <c r="U22" s="34"/>
      <c r="V22" s="34"/>
      <c r="W22" s="35"/>
      <c r="X22" s="35"/>
      <c r="Y22" s="34"/>
      <c r="Z22" s="34"/>
    </row>
    <row r="23" spans="2:26" s="2" customFormat="1" ht="20" customHeight="1">
      <c r="B23" s="15"/>
      <c r="C23" s="32"/>
      <c r="D23" s="26"/>
      <c r="E23" s="23" t="s">
        <v>44</v>
      </c>
      <c r="F23" s="23"/>
      <c r="G23" s="23"/>
      <c r="H23" s="23"/>
      <c r="I23" s="23"/>
      <c r="J23" s="23"/>
      <c r="K23" s="23"/>
      <c r="L23" s="23"/>
      <c r="M23" s="24"/>
      <c r="O23" s="38"/>
      <c r="P23" s="34"/>
      <c r="Q23" s="34"/>
      <c r="R23" s="34"/>
      <c r="S23" s="35" t="s">
        <v>45</v>
      </c>
      <c r="T23" s="34"/>
      <c r="U23" s="34"/>
      <c r="V23" s="34"/>
      <c r="W23" s="35"/>
      <c r="X23" s="35"/>
      <c r="Y23" s="34"/>
      <c r="Z23" s="34"/>
    </row>
    <row r="24" spans="2:26" s="2" customFormat="1" ht="20" customHeight="1">
      <c r="B24" s="28" t="s">
        <v>46</v>
      </c>
      <c r="C24" s="39">
        <f>IF(E15=0,C22*C16,C22*E15*C16)</f>
        <v>0</v>
      </c>
      <c r="D24" s="30" t="s">
        <v>30</v>
      </c>
      <c r="E24" s="31"/>
      <c r="F24" s="31"/>
      <c r="G24" s="31"/>
      <c r="H24" s="31"/>
      <c r="I24" s="31"/>
      <c r="J24" s="31"/>
      <c r="K24" s="31"/>
      <c r="L24" s="31"/>
      <c r="M24" s="24"/>
      <c r="O24" s="38"/>
      <c r="P24" s="34"/>
      <c r="Q24" s="34"/>
      <c r="R24" s="34"/>
      <c r="S24" s="35" t="s">
        <v>47</v>
      </c>
      <c r="T24" s="34"/>
      <c r="U24" s="34"/>
      <c r="V24" s="34"/>
      <c r="W24" s="35"/>
      <c r="X24" s="35"/>
      <c r="Y24" s="34"/>
      <c r="Z24" s="34"/>
    </row>
    <row r="25" spans="2:26" s="2" customFormat="1" ht="20" customHeight="1">
      <c r="B25" s="15"/>
      <c r="C25" s="32"/>
      <c r="D25" s="26"/>
      <c r="E25" s="23"/>
      <c r="F25" s="23"/>
      <c r="G25" s="23"/>
      <c r="H25" s="23"/>
      <c r="I25" s="23"/>
      <c r="J25" s="23"/>
      <c r="K25" s="23"/>
      <c r="L25" s="23"/>
      <c r="M25" s="24"/>
      <c r="O25" s="38"/>
      <c r="P25" s="34"/>
      <c r="Q25" s="34"/>
      <c r="R25" s="34"/>
      <c r="S25" s="35" t="s">
        <v>48</v>
      </c>
      <c r="T25" s="34"/>
      <c r="U25" s="34"/>
      <c r="V25" s="34"/>
      <c r="W25" s="35"/>
      <c r="X25" s="35"/>
      <c r="Y25" s="34"/>
      <c r="Z25" s="34"/>
    </row>
    <row r="26" spans="2:26" s="2" customFormat="1" ht="20" customHeight="1">
      <c r="B26" s="15" t="s">
        <v>49</v>
      </c>
      <c r="C26" s="32">
        <f>C19/2</f>
        <v>0</v>
      </c>
      <c r="D26" s="26" t="s">
        <v>30</v>
      </c>
      <c r="E26" s="23"/>
      <c r="F26" s="23"/>
      <c r="G26" s="23"/>
      <c r="H26" s="23"/>
      <c r="I26" s="23"/>
      <c r="J26" s="23"/>
      <c r="K26" s="23"/>
      <c r="L26" s="23"/>
      <c r="M26" s="24"/>
      <c r="O26" s="38"/>
      <c r="P26" s="34"/>
      <c r="Q26" s="34"/>
      <c r="R26" s="34"/>
      <c r="S26" s="35" t="s">
        <v>50</v>
      </c>
      <c r="T26" s="34"/>
      <c r="U26" s="34"/>
      <c r="V26" s="34"/>
      <c r="W26" s="35"/>
      <c r="X26" s="35"/>
      <c r="Y26" s="34"/>
      <c r="Z26" s="34"/>
    </row>
    <row r="27" spans="2:26" s="2" customFormat="1" ht="20" customHeight="1">
      <c r="B27" s="28" t="s">
        <v>51</v>
      </c>
      <c r="C27" s="39">
        <f>IF(C26&lt;=C24,C26,C24)</f>
        <v>0</v>
      </c>
      <c r="D27" s="30" t="s">
        <v>30</v>
      </c>
      <c r="E27" s="40" t="s">
        <v>52</v>
      </c>
      <c r="F27" s="40"/>
      <c r="G27" s="40"/>
      <c r="H27" s="40"/>
      <c r="I27" s="40"/>
      <c r="J27" s="40"/>
      <c r="K27" s="40"/>
      <c r="L27" s="31"/>
      <c r="M27" s="24"/>
      <c r="O27" s="34"/>
      <c r="P27" s="34"/>
      <c r="Q27" s="34"/>
      <c r="R27" s="34"/>
      <c r="S27" s="34"/>
      <c r="T27" s="34"/>
      <c r="U27" s="34"/>
      <c r="V27" s="34"/>
      <c r="W27" s="34"/>
      <c r="X27" s="34"/>
      <c r="Y27" s="34"/>
      <c r="Z27" s="34"/>
    </row>
    <row r="28" spans="2:26" s="2" customFormat="1" ht="20" customHeight="1">
      <c r="B28" s="15"/>
      <c r="C28" s="32"/>
      <c r="D28" s="26"/>
      <c r="E28" s="23"/>
      <c r="F28" s="23"/>
      <c r="G28" s="23"/>
      <c r="H28" s="23"/>
      <c r="I28" s="23"/>
      <c r="J28" s="23"/>
      <c r="K28" s="23"/>
      <c r="L28" s="23"/>
      <c r="M28" s="24"/>
      <c r="O28" s="34"/>
      <c r="P28" s="34"/>
      <c r="Q28" s="1"/>
      <c r="R28" s="1"/>
      <c r="S28" s="34"/>
      <c r="T28" s="34"/>
      <c r="U28" s="34"/>
      <c r="V28" s="34"/>
      <c r="W28" s="34"/>
      <c r="X28" s="34"/>
      <c r="Y28" s="34"/>
      <c r="Z28" s="34"/>
    </row>
    <row r="29" spans="2:26" ht="20" customHeight="1">
      <c r="B29" s="15" t="s">
        <v>53</v>
      </c>
      <c r="C29" s="41">
        <f>ROUNDDOWN(C27*70%,0)</f>
        <v>0</v>
      </c>
      <c r="D29" s="26" t="s">
        <v>30</v>
      </c>
      <c r="E29" s="23"/>
      <c r="F29" s="23"/>
      <c r="G29" s="23"/>
      <c r="H29" s="23"/>
      <c r="I29" s="23"/>
      <c r="J29" s="23"/>
      <c r="K29" s="23"/>
      <c r="L29" s="23"/>
      <c r="M29" s="24"/>
      <c r="O29" s="25"/>
      <c r="Q29" s="25"/>
      <c r="R29" s="25"/>
    </row>
    <row r="30" spans="2:26" ht="20" customHeight="1">
      <c r="B30" s="37" t="s">
        <v>54</v>
      </c>
      <c r="C30" s="42">
        <f>C31*1000</f>
        <v>0</v>
      </c>
      <c r="D30" s="26" t="s">
        <v>30</v>
      </c>
      <c r="E30" s="106" t="s">
        <v>86</v>
      </c>
      <c r="F30" s="23"/>
      <c r="G30" s="23"/>
      <c r="H30" s="107"/>
      <c r="I30" s="23"/>
      <c r="J30" s="23"/>
      <c r="K30" s="23"/>
      <c r="L30" s="23"/>
      <c r="M30" s="24"/>
      <c r="N30" s="43"/>
      <c r="O30" s="44"/>
    </row>
    <row r="31" spans="2:26" ht="20" customHeight="1">
      <c r="B31" s="28" t="s">
        <v>55</v>
      </c>
      <c r="C31" s="45">
        <f>IF(C15&gt;DATE(2020,9,30),ROUND((C27*30%),-3)/1000,0)</f>
        <v>0</v>
      </c>
      <c r="D31" s="30" t="s">
        <v>56</v>
      </c>
      <c r="E31" s="31"/>
      <c r="F31" s="31"/>
      <c r="G31" s="31"/>
      <c r="H31" s="31"/>
      <c r="I31" s="31"/>
      <c r="J31" s="31"/>
      <c r="K31" s="31"/>
      <c r="L31" s="31"/>
      <c r="M31" s="24"/>
      <c r="O31" s="25"/>
    </row>
    <row r="32" spans="2:26" ht="20" customHeight="1" thickBot="1">
      <c r="B32" s="46"/>
      <c r="C32" s="47"/>
      <c r="D32" s="48"/>
      <c r="E32" s="49"/>
      <c r="F32" s="49"/>
      <c r="G32" s="49"/>
      <c r="H32" s="49"/>
      <c r="I32" s="49"/>
      <c r="J32" s="49"/>
      <c r="K32" s="49"/>
      <c r="L32" s="49"/>
      <c r="O32" s="25"/>
    </row>
    <row r="33" spans="2:15" ht="20" customHeight="1" thickTop="1">
      <c r="B33" s="50" t="s">
        <v>29</v>
      </c>
      <c r="C33" s="51">
        <f>+C17</f>
        <v>0</v>
      </c>
      <c r="D33" s="52"/>
      <c r="E33" s="53"/>
      <c r="F33" s="54"/>
      <c r="G33" s="54"/>
      <c r="H33" s="54"/>
      <c r="I33" s="54"/>
      <c r="J33" s="54"/>
      <c r="K33" s="54"/>
      <c r="L33" s="55"/>
      <c r="O33" s="25"/>
    </row>
    <row r="34" spans="2:15" ht="20" customHeight="1">
      <c r="B34" s="56" t="str">
        <f>+B29</f>
        <v>ＧｏＴｏトラベル 割引</v>
      </c>
      <c r="C34" s="57">
        <f>+C29</f>
        <v>0</v>
      </c>
      <c r="D34" s="58"/>
      <c r="E34" s="59" t="s">
        <v>57</v>
      </c>
      <c r="F34" s="60"/>
      <c r="G34" s="60"/>
      <c r="H34" s="60"/>
      <c r="I34" s="60"/>
      <c r="J34" s="60"/>
      <c r="K34" s="60"/>
      <c r="L34" s="61"/>
      <c r="O34" s="25"/>
    </row>
    <row r="35" spans="2:15" ht="20" customHeight="1" thickBot="1">
      <c r="B35" s="62" t="s">
        <v>58</v>
      </c>
      <c r="C35" s="63">
        <f>C17-C29</f>
        <v>0</v>
      </c>
      <c r="D35" s="64" t="s">
        <v>30</v>
      </c>
      <c r="E35" s="65" t="s">
        <v>59</v>
      </c>
      <c r="F35" s="66"/>
      <c r="G35" s="66" t="s">
        <v>60</v>
      </c>
      <c r="H35" s="66"/>
      <c r="I35" s="67">
        <f>C30</f>
        <v>0</v>
      </c>
      <c r="J35" s="66" t="s">
        <v>61</v>
      </c>
      <c r="K35" s="66"/>
      <c r="L35" s="68"/>
      <c r="O35" s="25"/>
    </row>
    <row r="36" spans="2:15" ht="20" customHeight="1" thickTop="1" thickBot="1">
      <c r="C36" s="2"/>
      <c r="D36" s="2"/>
      <c r="E36" s="2"/>
      <c r="I36" s="2"/>
      <c r="J36" s="2"/>
      <c r="K36" s="2"/>
      <c r="L36" s="2"/>
    </row>
    <row r="37" spans="2:15" ht="20" customHeight="1" thickTop="1">
      <c r="B37" s="69" t="s">
        <v>62</v>
      </c>
      <c r="C37" s="70"/>
      <c r="D37" s="70"/>
      <c r="E37" s="70"/>
      <c r="F37" s="70"/>
      <c r="G37" s="70"/>
      <c r="H37" s="70"/>
      <c r="I37" s="70"/>
      <c r="J37" s="70"/>
      <c r="K37" s="70"/>
      <c r="L37" s="71"/>
    </row>
    <row r="38" spans="2:15" ht="20" customHeight="1">
      <c r="B38" s="72" t="s">
        <v>63</v>
      </c>
      <c r="C38" s="73"/>
      <c r="D38" s="74" t="s">
        <v>64</v>
      </c>
      <c r="E38" s="75"/>
      <c r="F38" s="73"/>
      <c r="G38" s="73"/>
      <c r="H38" s="73"/>
      <c r="I38" s="73"/>
      <c r="J38" s="73"/>
      <c r="K38" s="73"/>
      <c r="L38" s="76"/>
    </row>
    <row r="39" spans="2:15" ht="20" customHeight="1">
      <c r="B39" s="77"/>
      <c r="C39" s="75"/>
      <c r="D39" s="74"/>
      <c r="E39" s="75"/>
      <c r="F39" s="75"/>
      <c r="G39" s="73"/>
      <c r="H39" s="73"/>
      <c r="I39" s="73"/>
      <c r="J39" s="73"/>
      <c r="K39" s="73"/>
      <c r="L39" s="76"/>
    </row>
    <row r="40" spans="2:15" ht="20" customHeight="1">
      <c r="B40" s="78" t="s">
        <v>65</v>
      </c>
      <c r="C40" s="73"/>
      <c r="D40" s="73"/>
      <c r="E40" s="73"/>
      <c r="F40" s="73"/>
      <c r="G40" s="73"/>
      <c r="H40" s="73"/>
      <c r="I40" s="73"/>
      <c r="J40" s="73"/>
      <c r="K40" s="73"/>
      <c r="L40" s="76"/>
    </row>
    <row r="41" spans="2:15" ht="20" customHeight="1">
      <c r="B41" s="79"/>
      <c r="C41" s="73"/>
      <c r="D41" s="73"/>
      <c r="E41" s="73"/>
      <c r="F41" s="73"/>
      <c r="G41" s="73" t="s">
        <v>1</v>
      </c>
      <c r="H41" s="73"/>
      <c r="I41" s="73" t="s">
        <v>2</v>
      </c>
      <c r="J41" s="73" t="s">
        <v>3</v>
      </c>
      <c r="K41" s="73" t="s">
        <v>66</v>
      </c>
      <c r="L41" s="76"/>
      <c r="O41" s="19"/>
    </row>
    <row r="42" spans="2:15" ht="20" customHeight="1">
      <c r="B42" s="79"/>
      <c r="C42" s="73"/>
      <c r="D42" s="73"/>
      <c r="E42" s="73"/>
      <c r="F42" s="73"/>
      <c r="G42" s="80" t="s">
        <v>67</v>
      </c>
      <c r="H42" s="73"/>
      <c r="I42" s="73"/>
      <c r="J42" s="73"/>
      <c r="K42" s="73"/>
      <c r="L42" s="76"/>
      <c r="O42" s="3"/>
    </row>
    <row r="43" spans="2:15" ht="20" customHeight="1">
      <c r="B43" s="79"/>
      <c r="C43" s="73"/>
      <c r="D43" s="73"/>
      <c r="E43" s="73"/>
      <c r="F43" s="73"/>
      <c r="G43" s="81"/>
      <c r="H43" s="81"/>
      <c r="I43" s="81"/>
      <c r="J43" s="81"/>
      <c r="K43" s="81"/>
      <c r="L43" s="82"/>
      <c r="O43" s="3"/>
    </row>
    <row r="44" spans="2:15" ht="20" customHeight="1" thickBot="1">
      <c r="B44" s="83"/>
      <c r="C44" s="84"/>
      <c r="D44" s="84"/>
      <c r="E44" s="84"/>
      <c r="F44" s="84"/>
      <c r="G44" s="84"/>
      <c r="H44" s="84"/>
      <c r="I44" s="84"/>
      <c r="J44" s="84"/>
      <c r="K44" s="84"/>
      <c r="L44" s="85"/>
      <c r="O44" s="3"/>
    </row>
    <row r="45" spans="2:15" ht="20" customHeight="1" thickTop="1">
      <c r="C45" s="2"/>
      <c r="D45" s="2"/>
      <c r="E45" s="2"/>
      <c r="I45" s="2"/>
      <c r="J45" s="2"/>
      <c r="K45" s="2"/>
      <c r="L45" s="2"/>
      <c r="O45" s="3"/>
    </row>
    <row r="46" spans="2:15" ht="20" customHeight="1">
      <c r="B46" s="86" t="s">
        <v>68</v>
      </c>
      <c r="C46" s="86"/>
      <c r="D46" s="86"/>
      <c r="E46" s="86"/>
      <c r="F46" s="86"/>
      <c r="G46" s="86"/>
      <c r="H46" s="86"/>
      <c r="I46" s="86"/>
      <c r="J46" s="86"/>
      <c r="K46" s="86"/>
      <c r="L46" s="86"/>
      <c r="O46" s="87"/>
    </row>
    <row r="47" spans="2:15" ht="20" customHeight="1">
      <c r="B47" s="88" t="s">
        <v>69</v>
      </c>
      <c r="C47" s="89"/>
      <c r="D47" s="89"/>
      <c r="E47" s="89"/>
      <c r="F47" s="89"/>
      <c r="G47" s="90"/>
      <c r="H47" s="90"/>
      <c r="I47" s="90"/>
      <c r="J47" s="90"/>
      <c r="K47" s="90"/>
      <c r="L47" s="91"/>
      <c r="O47" s="25"/>
    </row>
    <row r="48" spans="2:15" ht="20" customHeight="1">
      <c r="B48" s="92" t="s">
        <v>70</v>
      </c>
      <c r="C48" s="74"/>
      <c r="D48" s="74"/>
      <c r="E48" s="74"/>
      <c r="F48" s="74"/>
      <c r="G48" s="93"/>
      <c r="H48" s="93"/>
      <c r="I48" s="93"/>
      <c r="J48" s="93"/>
      <c r="K48" s="93"/>
      <c r="L48" s="94"/>
      <c r="O48" s="25"/>
    </row>
    <row r="49" spans="2:15" ht="20" customHeight="1">
      <c r="B49" s="92" t="s">
        <v>71</v>
      </c>
      <c r="C49" s="74"/>
      <c r="D49" s="74"/>
      <c r="E49" s="74"/>
      <c r="F49" s="74"/>
      <c r="G49" s="93"/>
      <c r="H49" s="93"/>
      <c r="I49" s="93"/>
      <c r="J49" s="93"/>
      <c r="K49" s="93"/>
      <c r="L49" s="94"/>
      <c r="O49" s="25"/>
    </row>
    <row r="50" spans="2:15" ht="20" customHeight="1">
      <c r="B50" s="92" t="s">
        <v>72</v>
      </c>
      <c r="C50" s="74"/>
      <c r="D50" s="74"/>
      <c r="E50" s="74"/>
      <c r="F50" s="74"/>
      <c r="G50" s="93"/>
      <c r="H50" s="93"/>
      <c r="I50" s="93"/>
      <c r="J50" s="93"/>
      <c r="K50" s="93"/>
      <c r="L50" s="94"/>
      <c r="O50" s="25"/>
    </row>
    <row r="51" spans="2:15" ht="20" customHeight="1">
      <c r="B51" s="92" t="s">
        <v>73</v>
      </c>
      <c r="C51" s="74"/>
      <c r="D51" s="74"/>
      <c r="E51" s="74"/>
      <c r="F51" s="74"/>
      <c r="G51" s="93"/>
      <c r="H51" s="93"/>
      <c r="I51" s="93"/>
      <c r="J51" s="93"/>
      <c r="K51" s="93"/>
      <c r="L51" s="94"/>
      <c r="O51" s="25"/>
    </row>
    <row r="52" spans="2:15" ht="20" customHeight="1">
      <c r="B52" s="92" t="s">
        <v>74</v>
      </c>
      <c r="C52" s="74"/>
      <c r="D52" s="74"/>
      <c r="E52" s="74"/>
      <c r="F52" s="74"/>
      <c r="G52" s="93"/>
      <c r="H52" s="93"/>
      <c r="I52" s="93"/>
      <c r="J52" s="93"/>
      <c r="K52" s="93"/>
      <c r="L52" s="94"/>
      <c r="O52" s="25"/>
    </row>
    <row r="53" spans="2:15" ht="20" customHeight="1">
      <c r="B53" s="92" t="s">
        <v>75</v>
      </c>
      <c r="C53" s="74"/>
      <c r="D53" s="74"/>
      <c r="E53" s="74"/>
      <c r="F53" s="74"/>
      <c r="G53" s="93"/>
      <c r="H53" s="93"/>
      <c r="I53" s="93"/>
      <c r="J53" s="93"/>
      <c r="K53" s="93"/>
      <c r="L53" s="94"/>
      <c r="O53" s="25"/>
    </row>
    <row r="54" spans="2:15" ht="20" customHeight="1">
      <c r="B54" s="92" t="s">
        <v>76</v>
      </c>
      <c r="C54" s="74"/>
      <c r="D54" s="74"/>
      <c r="E54" s="74"/>
      <c r="F54" s="74"/>
      <c r="G54" s="93"/>
      <c r="H54" s="93"/>
      <c r="I54" s="93"/>
      <c r="J54" s="93"/>
      <c r="K54" s="93"/>
      <c r="L54" s="94"/>
    </row>
    <row r="55" spans="2:15" ht="20" customHeight="1">
      <c r="B55" s="92" t="s">
        <v>77</v>
      </c>
      <c r="C55" s="74"/>
      <c r="D55" s="74"/>
      <c r="E55" s="74"/>
      <c r="F55" s="74"/>
      <c r="G55" s="93"/>
      <c r="H55" s="93"/>
      <c r="I55" s="93"/>
      <c r="J55" s="93"/>
      <c r="K55" s="93"/>
      <c r="L55" s="94"/>
    </row>
    <row r="56" spans="2:15" ht="20" customHeight="1">
      <c r="B56" s="92" t="s">
        <v>78</v>
      </c>
      <c r="C56" s="74"/>
      <c r="D56" s="74"/>
      <c r="E56" s="74"/>
      <c r="F56" s="74"/>
      <c r="G56" s="93"/>
      <c r="H56" s="93"/>
      <c r="I56" s="93"/>
      <c r="J56" s="93"/>
      <c r="K56" s="93"/>
      <c r="L56" s="94"/>
    </row>
    <row r="57" spans="2:15" ht="20" customHeight="1">
      <c r="B57" s="92"/>
      <c r="C57" s="74"/>
      <c r="D57" s="74"/>
      <c r="E57" s="74"/>
      <c r="F57" s="74"/>
      <c r="G57" s="93"/>
      <c r="H57" s="93"/>
      <c r="I57" s="93"/>
      <c r="J57" s="93"/>
      <c r="K57" s="93"/>
      <c r="L57" s="94"/>
    </row>
    <row r="58" spans="2:15" ht="20" customHeight="1">
      <c r="B58" s="95"/>
      <c r="C58" s="96"/>
      <c r="D58" s="96"/>
      <c r="E58" s="96"/>
      <c r="F58" s="96"/>
      <c r="G58" s="96"/>
      <c r="H58" s="96"/>
      <c r="I58" s="96"/>
      <c r="J58" s="96"/>
      <c r="K58" s="96"/>
      <c r="L58" s="97"/>
    </row>
    <row r="59" spans="2:15" ht="20" customHeight="1">
      <c r="B59" s="110" t="s">
        <v>79</v>
      </c>
      <c r="C59" s="110"/>
      <c r="D59" s="110"/>
      <c r="E59" s="110"/>
      <c r="F59" s="110"/>
      <c r="G59" s="110"/>
      <c r="H59" s="110"/>
      <c r="I59" s="110"/>
      <c r="J59" s="110"/>
      <c r="K59" s="110"/>
      <c r="L59" s="110"/>
    </row>
  </sheetData>
  <mergeCells count="14">
    <mergeCell ref="A2:B2"/>
    <mergeCell ref="C2:D2"/>
    <mergeCell ref="B5:L5"/>
    <mergeCell ref="C10:E10"/>
    <mergeCell ref="G10:H10"/>
    <mergeCell ref="I10:L10"/>
    <mergeCell ref="C13:L13"/>
    <mergeCell ref="B59:L59"/>
    <mergeCell ref="C11:E11"/>
    <mergeCell ref="G11:H11"/>
    <mergeCell ref="I11:L11"/>
    <mergeCell ref="C12:E12"/>
    <mergeCell ref="G12:H12"/>
    <mergeCell ref="I12:L12"/>
  </mergeCells>
  <phoneticPr fontId="3"/>
  <dataValidations count="2">
    <dataValidation type="list" allowBlank="1" showInputMessage="1" showErrorMessage="1" sqref="C12">
      <formula1>"宿泊のみまたは宿泊を伴う旅行,日帰り旅行"</formula1>
    </dataValidation>
    <dataValidation type="list" allowBlank="1" showInputMessage="1" showErrorMessage="1" sqref="C11:E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verticalCentered="1"/>
  <pageMargins left="0.39370078740157483" right="0.39370078740157483" top="0.39370078740157483" bottom="0.39370078740157483" header="0.39370078740157483" footer="0.39370078740157483"/>
  <pageSetup paperSize="9" scale="62" orientation="portrait"/>
  <headerFooter>
    <oddFooter xml:space="preserve">&amp;L発行日／&amp;D　&amp;T&amp;C
</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view="pageBreakPreview" zoomScaleSheetLayoutView="100" workbookViewId="0">
      <selection activeCell="O15" sqref="O15"/>
    </sheetView>
  </sheetViews>
  <sheetFormatPr baseColWidth="12" defaultColWidth="8.125" defaultRowHeight="17" x14ac:dyDescent="0"/>
  <cols>
    <col min="1" max="1" width="4.5" style="2" customWidth="1"/>
    <col min="2" max="2" width="32.75" style="2" customWidth="1"/>
    <col min="3" max="3" width="13.875" style="3" customWidth="1"/>
    <col min="4" max="4" width="5.125" style="3" customWidth="1"/>
    <col min="5" max="5" width="5.75" style="3" customWidth="1"/>
    <col min="6" max="11" width="8.125" style="3"/>
    <col min="12" max="12" width="4.5" style="3" customWidth="1"/>
    <col min="13" max="13" width="4.5" style="2" customWidth="1"/>
    <col min="14" max="14" width="2.375" style="3" customWidth="1"/>
    <col min="21" max="21" width="12.5" customWidth="1"/>
    <col min="22" max="22" width="8.125" customWidth="1"/>
    <col min="23" max="23" width="18.625" customWidth="1"/>
    <col min="24" max="24" width="8.125" customWidth="1"/>
    <col min="26" max="16384" width="8.125" style="3"/>
  </cols>
  <sheetData>
    <row r="1" spans="1:26" ht="20" customHeight="1">
      <c r="A1" s="1" t="s">
        <v>80</v>
      </c>
      <c r="D1" s="2"/>
      <c r="E1" s="2"/>
      <c r="F1" s="2"/>
      <c r="G1" s="2"/>
      <c r="H1" s="4" t="s">
        <v>1</v>
      </c>
      <c r="I1" s="4" t="s">
        <v>89</v>
      </c>
      <c r="J1" s="4" t="s">
        <v>103</v>
      </c>
      <c r="K1" s="4">
        <v>21</v>
      </c>
      <c r="L1" s="5"/>
      <c r="Z1"/>
    </row>
    <row r="2" spans="1:26" ht="23.5" customHeight="1">
      <c r="A2" s="117" t="s">
        <v>5</v>
      </c>
      <c r="B2" s="117"/>
      <c r="C2" s="117" t="s">
        <v>6</v>
      </c>
      <c r="D2" s="117"/>
      <c r="E2" s="6"/>
      <c r="F2" s="6"/>
      <c r="G2" s="6"/>
      <c r="H2" s="2"/>
      <c r="I2" s="2"/>
      <c r="J2" s="2"/>
      <c r="K2" s="2"/>
      <c r="L2" s="2"/>
      <c r="Z2"/>
    </row>
    <row r="3" spans="1:26" ht="20" customHeight="1">
      <c r="A3" s="7" t="s">
        <v>7</v>
      </c>
      <c r="D3" s="2"/>
      <c r="E3" s="2"/>
      <c r="F3" s="2"/>
      <c r="G3" s="2"/>
      <c r="H3" s="73"/>
      <c r="I3" s="73"/>
      <c r="J3" s="73"/>
      <c r="K3" s="73"/>
      <c r="L3" s="73"/>
      <c r="Z3"/>
    </row>
    <row r="4" spans="1:26" ht="19.25" customHeight="1">
      <c r="C4" s="2"/>
      <c r="D4" s="2"/>
      <c r="E4" s="2"/>
      <c r="F4" s="2"/>
      <c r="G4" s="2"/>
      <c r="H4" s="73"/>
      <c r="I4" s="73"/>
      <c r="J4" s="73"/>
      <c r="K4" s="73"/>
      <c r="L4" s="73"/>
    </row>
    <row r="5" spans="1:26" ht="38.25" customHeight="1">
      <c r="B5" s="123" t="s">
        <v>81</v>
      </c>
      <c r="C5" s="123"/>
      <c r="D5" s="123"/>
      <c r="E5" s="123"/>
      <c r="F5" s="123"/>
      <c r="G5" s="123"/>
      <c r="H5" s="123"/>
      <c r="I5" s="123"/>
      <c r="J5" s="123"/>
      <c r="K5" s="123"/>
      <c r="L5" s="123"/>
      <c r="O5" s="98"/>
      <c r="P5" s="34"/>
      <c r="Q5" s="34"/>
      <c r="R5" s="34"/>
      <c r="S5" s="34"/>
      <c r="T5" s="34"/>
    </row>
    <row r="6" spans="1:26">
      <c r="C6" s="2"/>
      <c r="D6" s="2"/>
      <c r="E6" s="2"/>
      <c r="F6" s="2"/>
      <c r="G6" s="2"/>
      <c r="H6" s="2"/>
      <c r="I6" s="2"/>
      <c r="J6" s="2"/>
      <c r="K6" s="2"/>
      <c r="L6" s="2"/>
    </row>
    <row r="7" spans="1:26" ht="20" customHeight="1">
      <c r="B7" s="2" t="s">
        <v>9</v>
      </c>
      <c r="C7" s="2"/>
      <c r="D7" s="2"/>
      <c r="E7" s="2"/>
      <c r="F7" s="2"/>
      <c r="G7" s="2"/>
      <c r="H7" s="2"/>
      <c r="I7" s="2"/>
      <c r="J7" s="2"/>
      <c r="K7" s="2"/>
      <c r="L7" s="2"/>
      <c r="O7" s="11" t="s">
        <v>92</v>
      </c>
    </row>
    <row r="8" spans="1:26" ht="20" customHeight="1">
      <c r="B8" s="2" t="s">
        <v>10</v>
      </c>
      <c r="C8" s="2"/>
      <c r="D8" s="2"/>
      <c r="E8" s="2"/>
      <c r="F8" s="2"/>
      <c r="G8" s="2"/>
      <c r="H8" s="2"/>
      <c r="I8" s="2"/>
      <c r="J8" s="2"/>
      <c r="K8" s="2"/>
      <c r="L8" s="2"/>
      <c r="O8" s="13" t="s">
        <v>106</v>
      </c>
      <c r="P8" s="13"/>
      <c r="Q8" s="14"/>
      <c r="R8" s="14"/>
    </row>
    <row r="9" spans="1:26" ht="20" customHeight="1">
      <c r="C9" s="2"/>
      <c r="D9" s="2"/>
      <c r="E9" s="2"/>
      <c r="F9" s="2"/>
      <c r="G9" s="2"/>
      <c r="H9" s="2"/>
      <c r="I9" s="2"/>
      <c r="J9" s="2"/>
      <c r="K9" s="2"/>
      <c r="L9" s="2"/>
      <c r="O9" s="13"/>
      <c r="P9" s="13"/>
      <c r="Q9" s="14"/>
      <c r="R9" s="14"/>
    </row>
    <row r="10" spans="1:26" ht="20" customHeight="1">
      <c r="B10" s="15" t="s">
        <v>11</v>
      </c>
      <c r="C10" s="119" t="s">
        <v>87</v>
      </c>
      <c r="D10" s="119"/>
      <c r="E10" s="119"/>
      <c r="F10" s="2"/>
      <c r="G10" s="120" t="s">
        <v>12</v>
      </c>
      <c r="H10" s="120"/>
      <c r="I10" s="121"/>
      <c r="J10" s="121"/>
      <c r="K10" s="121"/>
      <c r="L10" s="121"/>
      <c r="O10" s="99"/>
      <c r="P10" s="100"/>
      <c r="Q10" s="100"/>
      <c r="R10" s="100"/>
    </row>
    <row r="11" spans="1:26" ht="20" customHeight="1">
      <c r="B11" s="15" t="s">
        <v>13</v>
      </c>
      <c r="C11" s="111" t="s">
        <v>88</v>
      </c>
      <c r="D11" s="111"/>
      <c r="E11" s="111"/>
      <c r="F11" s="2"/>
      <c r="G11" s="112" t="s">
        <v>14</v>
      </c>
      <c r="H11" s="112"/>
      <c r="I11" s="121"/>
      <c r="J11" s="121"/>
      <c r="K11" s="121"/>
      <c r="L11" s="121"/>
      <c r="W11" s="18"/>
      <c r="X11" s="18"/>
    </row>
    <row r="12" spans="1:26" ht="20" customHeight="1">
      <c r="B12" s="15" t="s">
        <v>15</v>
      </c>
      <c r="C12" s="114" t="s">
        <v>82</v>
      </c>
      <c r="D12" s="114"/>
      <c r="E12" s="114"/>
      <c r="F12" s="2"/>
      <c r="G12" s="115" t="s">
        <v>17</v>
      </c>
      <c r="H12" s="115"/>
      <c r="I12" s="121"/>
      <c r="J12" s="121"/>
      <c r="K12" s="121"/>
      <c r="L12" s="121"/>
      <c r="O12" s="19"/>
      <c r="W12" s="18" t="s">
        <v>19</v>
      </c>
      <c r="X12" s="18"/>
    </row>
    <row r="13" spans="1:26" ht="20" customHeight="1">
      <c r="B13" s="15" t="s">
        <v>18</v>
      </c>
      <c r="C13" s="109"/>
      <c r="D13" s="109"/>
      <c r="E13" s="109"/>
      <c r="F13" s="109"/>
      <c r="G13" s="109"/>
      <c r="H13" s="109"/>
      <c r="I13" s="109"/>
      <c r="J13" s="109"/>
      <c r="K13" s="109"/>
      <c r="L13" s="109"/>
      <c r="W13" s="18" t="s">
        <v>24</v>
      </c>
      <c r="X13" s="18"/>
    </row>
    <row r="14" spans="1:26" ht="20" customHeight="1">
      <c r="B14" s="15" t="s">
        <v>20</v>
      </c>
      <c r="C14" s="20"/>
      <c r="D14" s="20"/>
      <c r="E14" s="20"/>
      <c r="F14" s="20"/>
      <c r="G14" s="20"/>
      <c r="H14" s="20"/>
      <c r="I14" s="20"/>
      <c r="J14" s="20"/>
      <c r="K14" s="20"/>
      <c r="L14" s="20"/>
      <c r="W14" s="18"/>
      <c r="X14" s="18"/>
    </row>
    <row r="15" spans="1:26" ht="20" customHeight="1">
      <c r="B15" s="15" t="s">
        <v>21</v>
      </c>
      <c r="C15" s="108">
        <v>44175</v>
      </c>
      <c r="D15" s="3" t="s">
        <v>22</v>
      </c>
      <c r="E15" s="21">
        <v>1</v>
      </c>
      <c r="F15" s="2" t="s">
        <v>23</v>
      </c>
      <c r="G15" s="2"/>
      <c r="H15" s="2"/>
      <c r="I15" s="2"/>
      <c r="J15" s="2"/>
      <c r="K15" s="2"/>
      <c r="L15" s="2"/>
      <c r="W15" s="18" t="s">
        <v>28</v>
      </c>
      <c r="X15" s="18"/>
    </row>
    <row r="16" spans="1:26" ht="20" customHeight="1">
      <c r="B16" s="15" t="s">
        <v>25</v>
      </c>
      <c r="C16" s="22">
        <v>8</v>
      </c>
      <c r="D16" s="2" t="s">
        <v>26</v>
      </c>
      <c r="E16" s="23" t="s">
        <v>27</v>
      </c>
      <c r="F16" s="23"/>
      <c r="G16" s="23"/>
      <c r="H16" s="23"/>
      <c r="I16" s="23"/>
      <c r="J16" s="23"/>
      <c r="K16" s="23"/>
      <c r="L16" s="23"/>
      <c r="M16" s="24"/>
      <c r="O16" s="25"/>
      <c r="P16" s="25"/>
      <c r="Q16" s="25"/>
      <c r="R16" s="25"/>
      <c r="S16" s="25"/>
      <c r="T16" s="25"/>
      <c r="U16" s="25"/>
      <c r="W16" s="18" t="s">
        <v>32</v>
      </c>
      <c r="X16" s="18"/>
    </row>
    <row r="17" spans="2:25" ht="20" customHeight="1">
      <c r="B17" s="15" t="s">
        <v>29</v>
      </c>
      <c r="C17" s="22">
        <v>286400</v>
      </c>
      <c r="D17" s="26" t="s">
        <v>30</v>
      </c>
      <c r="E17" s="23"/>
      <c r="F17" s="23"/>
      <c r="G17" s="23"/>
      <c r="H17" s="23"/>
      <c r="I17" s="23"/>
      <c r="J17" s="23"/>
      <c r="K17" s="23"/>
      <c r="L17" s="23"/>
      <c r="M17" s="24"/>
      <c r="O17" s="101"/>
      <c r="W17" s="18" t="s">
        <v>35</v>
      </c>
      <c r="X17" s="18"/>
    </row>
    <row r="18" spans="2:25" ht="20" customHeight="1">
      <c r="B18" s="15" t="s">
        <v>33</v>
      </c>
      <c r="C18" s="22"/>
      <c r="D18" s="26" t="s">
        <v>30</v>
      </c>
      <c r="E18" s="27" t="s">
        <v>34</v>
      </c>
      <c r="F18" s="23"/>
      <c r="G18" s="23"/>
      <c r="H18" s="23"/>
      <c r="I18" s="23"/>
      <c r="J18" s="23"/>
      <c r="K18" s="23"/>
      <c r="L18" s="23"/>
      <c r="M18" s="24"/>
      <c r="O18" s="25"/>
      <c r="P18" s="25"/>
      <c r="Q18" s="25"/>
      <c r="R18" s="25"/>
      <c r="S18" s="25"/>
      <c r="T18" s="25"/>
      <c r="U18" s="25"/>
      <c r="W18" s="18" t="s">
        <v>37</v>
      </c>
      <c r="X18" s="18"/>
    </row>
    <row r="19" spans="2:25" s="2" customFormat="1" ht="20" customHeight="1">
      <c r="B19" s="28" t="s">
        <v>36</v>
      </c>
      <c r="C19" s="39">
        <f>C17-C18</f>
        <v>286400</v>
      </c>
      <c r="D19" s="30" t="s">
        <v>30</v>
      </c>
      <c r="E19" s="31"/>
      <c r="F19" s="31"/>
      <c r="G19" s="31"/>
      <c r="H19" s="31"/>
      <c r="I19" s="31"/>
      <c r="J19" s="31"/>
      <c r="K19" s="31"/>
      <c r="L19" s="31"/>
      <c r="M19" s="24"/>
      <c r="O19" s="1"/>
      <c r="P19" s="34"/>
      <c r="Q19" s="34"/>
      <c r="R19" s="34"/>
      <c r="S19" s="34"/>
      <c r="T19" s="34"/>
      <c r="U19" s="34"/>
      <c r="V19" s="34"/>
      <c r="W19" s="35" t="s">
        <v>38</v>
      </c>
      <c r="X19" s="35"/>
      <c r="Y19" s="34"/>
    </row>
    <row r="20" spans="2:25" s="2" customFormat="1" ht="20" customHeight="1">
      <c r="B20" s="15"/>
      <c r="C20" s="32"/>
      <c r="D20" s="26"/>
      <c r="E20" s="23"/>
      <c r="F20" s="23"/>
      <c r="G20" s="23"/>
      <c r="H20" s="23"/>
      <c r="I20" s="23"/>
      <c r="J20" s="23"/>
      <c r="K20" s="23"/>
      <c r="L20" s="23"/>
      <c r="M20" s="24"/>
      <c r="O20" s="36"/>
      <c r="P20" s="34"/>
      <c r="Q20" s="34"/>
      <c r="R20" s="34"/>
      <c r="S20" s="34"/>
      <c r="T20" s="34"/>
      <c r="U20" s="34"/>
      <c r="V20" s="34"/>
      <c r="W20" s="35" t="s">
        <v>40</v>
      </c>
      <c r="X20" s="35"/>
      <c r="Y20" s="34"/>
    </row>
    <row r="21" spans="2:25" s="2" customFormat="1" ht="20" customHeight="1">
      <c r="B21" s="15" t="s">
        <v>39</v>
      </c>
      <c r="C21" s="32"/>
      <c r="D21" s="26"/>
      <c r="E21" s="23"/>
      <c r="F21" s="23"/>
      <c r="G21" s="23"/>
      <c r="H21" s="23"/>
      <c r="I21" s="23"/>
      <c r="J21" s="23"/>
      <c r="K21" s="23"/>
      <c r="L21" s="23"/>
      <c r="M21" s="24"/>
      <c r="O21" s="1"/>
      <c r="P21" s="1"/>
      <c r="Q21" s="1"/>
      <c r="R21" s="1"/>
      <c r="S21" s="1"/>
      <c r="T21" s="1"/>
      <c r="U21" s="1"/>
      <c r="V21" s="34"/>
      <c r="W21" s="35" t="s">
        <v>43</v>
      </c>
      <c r="X21" s="35"/>
      <c r="Y21" s="34"/>
    </row>
    <row r="22" spans="2:25" s="2" customFormat="1" ht="20" customHeight="1">
      <c r="B22" s="37" t="s">
        <v>41</v>
      </c>
      <c r="C22" s="32">
        <f>IF(C12="宿泊のみまたは宿泊を伴う旅行",20000,10000)</f>
        <v>20000</v>
      </c>
      <c r="D22" s="26" t="s">
        <v>30</v>
      </c>
      <c r="E22" s="23" t="s">
        <v>42</v>
      </c>
      <c r="F22" s="23"/>
      <c r="G22" s="23"/>
      <c r="H22" s="23"/>
      <c r="I22" s="23"/>
      <c r="J22" s="23"/>
      <c r="K22" s="23"/>
      <c r="L22" s="23"/>
      <c r="M22" s="24"/>
      <c r="O22" s="34"/>
      <c r="P22" s="34"/>
      <c r="Q22" s="34"/>
      <c r="R22" s="34"/>
      <c r="S22" s="34"/>
      <c r="T22" s="34"/>
      <c r="U22" s="34"/>
      <c r="V22" s="34"/>
      <c r="W22" s="35" t="s">
        <v>45</v>
      </c>
      <c r="X22" s="35"/>
      <c r="Y22" s="34"/>
    </row>
    <row r="23" spans="2:25" s="2" customFormat="1" ht="20" customHeight="1">
      <c r="B23" s="15"/>
      <c r="C23" s="32"/>
      <c r="D23" s="26"/>
      <c r="E23" s="23" t="s">
        <v>44</v>
      </c>
      <c r="F23" s="23"/>
      <c r="G23" s="23"/>
      <c r="H23" s="23"/>
      <c r="I23" s="23"/>
      <c r="J23" s="23"/>
      <c r="K23" s="23"/>
      <c r="L23" s="23"/>
      <c r="M23" s="24"/>
      <c r="O23" s="34"/>
      <c r="P23" s="34"/>
      <c r="Q23" s="34"/>
      <c r="R23" s="34"/>
      <c r="S23" s="34"/>
      <c r="T23" s="34"/>
      <c r="U23" s="34"/>
      <c r="V23" s="34"/>
      <c r="W23" s="35" t="s">
        <v>47</v>
      </c>
      <c r="X23" s="35"/>
      <c r="Y23" s="34"/>
    </row>
    <row r="24" spans="2:25" s="2" customFormat="1" ht="20" customHeight="1">
      <c r="B24" s="28" t="s">
        <v>46</v>
      </c>
      <c r="C24" s="39">
        <f>IF(E15=0,C22*C16,C22*E15*C16)</f>
        <v>160000</v>
      </c>
      <c r="D24" s="30" t="s">
        <v>30</v>
      </c>
      <c r="E24" s="31"/>
      <c r="F24" s="31"/>
      <c r="G24" s="31"/>
      <c r="H24" s="31"/>
      <c r="I24" s="31"/>
      <c r="J24" s="31"/>
      <c r="K24" s="31"/>
      <c r="L24" s="31"/>
      <c r="M24" s="24"/>
      <c r="O24" s="34"/>
      <c r="P24" s="34"/>
      <c r="Q24" s="34"/>
      <c r="R24" s="34"/>
      <c r="S24" s="34"/>
      <c r="T24" s="34"/>
      <c r="U24" s="34"/>
      <c r="V24" s="34"/>
      <c r="W24" s="35" t="s">
        <v>48</v>
      </c>
      <c r="X24" s="35"/>
      <c r="Y24" s="34"/>
    </row>
    <row r="25" spans="2:25" s="2" customFormat="1" ht="20" customHeight="1">
      <c r="B25" s="15"/>
      <c r="C25" s="32"/>
      <c r="D25" s="26"/>
      <c r="E25" s="23"/>
      <c r="F25" s="23"/>
      <c r="G25" s="23"/>
      <c r="H25" s="23"/>
      <c r="I25" s="23"/>
      <c r="J25" s="23"/>
      <c r="K25" s="23"/>
      <c r="L25" s="23"/>
      <c r="M25" s="24"/>
      <c r="O25" s="34"/>
      <c r="P25" s="34"/>
      <c r="Q25" s="34"/>
      <c r="R25" s="34"/>
      <c r="S25" s="34"/>
      <c r="T25" s="34"/>
      <c r="U25" s="34"/>
      <c r="V25" s="34"/>
      <c r="W25" s="35" t="s">
        <v>50</v>
      </c>
      <c r="X25" s="35"/>
      <c r="Y25" s="34"/>
    </row>
    <row r="26" spans="2:25" s="2" customFormat="1" ht="20" customHeight="1">
      <c r="B26" s="15" t="s">
        <v>49</v>
      </c>
      <c r="C26" s="32">
        <f>C19/2</f>
        <v>143200</v>
      </c>
      <c r="D26" s="26" t="s">
        <v>30</v>
      </c>
      <c r="E26" s="23"/>
      <c r="F26" s="23"/>
      <c r="G26" s="23"/>
      <c r="H26" s="23"/>
      <c r="I26" s="23"/>
      <c r="J26" s="23"/>
      <c r="K26" s="23"/>
      <c r="L26" s="23"/>
      <c r="M26" s="24"/>
      <c r="O26" s="34"/>
      <c r="P26" s="34"/>
      <c r="Q26" s="34"/>
      <c r="R26" s="34"/>
      <c r="S26" s="34"/>
      <c r="T26" s="34"/>
      <c r="U26" s="34"/>
      <c r="V26" s="34"/>
      <c r="W26" s="35"/>
      <c r="X26" s="35"/>
      <c r="Y26" s="34"/>
    </row>
    <row r="27" spans="2:25" s="2" customFormat="1" ht="20" customHeight="1">
      <c r="B27" s="28" t="s">
        <v>51</v>
      </c>
      <c r="C27" s="39">
        <f>IF(C26&lt;=C24,C26,C24)</f>
        <v>143200</v>
      </c>
      <c r="D27" s="30" t="s">
        <v>30</v>
      </c>
      <c r="E27" s="40" t="s">
        <v>52</v>
      </c>
      <c r="F27" s="40"/>
      <c r="G27" s="40"/>
      <c r="H27" s="40"/>
      <c r="I27" s="40"/>
      <c r="J27" s="40"/>
      <c r="K27" s="40"/>
      <c r="L27" s="31"/>
      <c r="M27" s="24"/>
      <c r="O27" s="34"/>
      <c r="P27" s="34"/>
      <c r="Q27" s="34"/>
      <c r="R27" s="34"/>
      <c r="S27" s="34"/>
      <c r="T27" s="34"/>
      <c r="U27" s="34"/>
      <c r="V27" s="34"/>
      <c r="W27" s="34"/>
      <c r="X27" s="34"/>
      <c r="Y27" s="34"/>
    </row>
    <row r="28" spans="2:25" s="2" customFormat="1" ht="20" customHeight="1">
      <c r="B28" s="15"/>
      <c r="C28" s="32"/>
      <c r="D28" s="26"/>
      <c r="E28" s="23"/>
      <c r="F28" s="23"/>
      <c r="G28" s="23"/>
      <c r="H28" s="23"/>
      <c r="I28" s="23"/>
      <c r="J28" s="23"/>
      <c r="K28" s="23"/>
      <c r="L28" s="23"/>
      <c r="M28" s="24"/>
      <c r="O28" s="34"/>
      <c r="P28" s="34"/>
      <c r="Q28" s="1"/>
      <c r="R28" s="1"/>
      <c r="S28" s="34"/>
      <c r="T28" s="34"/>
      <c r="U28" s="34"/>
      <c r="V28" s="34"/>
      <c r="W28" s="34"/>
      <c r="X28" s="34"/>
      <c r="Y28" s="34"/>
    </row>
    <row r="29" spans="2:25" ht="20" customHeight="1">
      <c r="B29" s="15" t="s">
        <v>53</v>
      </c>
      <c r="C29" s="41">
        <f>ROUNDDOWN(C27*70%,0)</f>
        <v>100240</v>
      </c>
      <c r="D29" s="26" t="s">
        <v>30</v>
      </c>
      <c r="E29" s="23"/>
      <c r="F29" s="23"/>
      <c r="G29" s="23"/>
      <c r="H29" s="23"/>
      <c r="I29" s="23"/>
      <c r="J29" s="23"/>
      <c r="K29" s="23"/>
      <c r="L29" s="23"/>
      <c r="M29" s="24"/>
      <c r="O29" s="25"/>
      <c r="Q29" s="25"/>
      <c r="R29" s="25"/>
    </row>
    <row r="30" spans="2:25" ht="20" customHeight="1">
      <c r="B30" s="37" t="s">
        <v>54</v>
      </c>
      <c r="C30" s="42">
        <f>C31*1000</f>
        <v>43000</v>
      </c>
      <c r="D30" s="26" t="s">
        <v>30</v>
      </c>
      <c r="E30" s="106" t="s">
        <v>85</v>
      </c>
      <c r="F30" s="107"/>
      <c r="G30" s="107"/>
      <c r="H30" s="107"/>
      <c r="I30" s="107"/>
      <c r="J30" s="107"/>
      <c r="K30" s="23"/>
      <c r="L30" s="23"/>
      <c r="M30" s="24"/>
      <c r="N30" s="43"/>
      <c r="O30" s="25"/>
    </row>
    <row r="31" spans="2:25" ht="20" customHeight="1">
      <c r="B31" s="28" t="s">
        <v>55</v>
      </c>
      <c r="C31" s="45">
        <f>IF(C15&gt;DATE(2020,9,30),ROUND((C27*30%),-3)/1000,0)</f>
        <v>43</v>
      </c>
      <c r="D31" s="30" t="s">
        <v>56</v>
      </c>
      <c r="E31" s="31"/>
      <c r="F31" s="31"/>
      <c r="G31" s="31"/>
      <c r="H31" s="31"/>
      <c r="I31" s="31"/>
      <c r="J31" s="31"/>
      <c r="K31" s="31"/>
      <c r="L31" s="31"/>
      <c r="M31" s="24"/>
      <c r="O31" s="25"/>
    </row>
    <row r="32" spans="2:25" s="2" customFormat="1" ht="20" customHeight="1" thickBot="1">
      <c r="B32" s="46"/>
      <c r="C32" s="102"/>
      <c r="D32" s="48"/>
      <c r="E32" s="49"/>
      <c r="F32" s="49"/>
      <c r="G32" s="49"/>
      <c r="H32" s="49"/>
      <c r="I32" s="49"/>
      <c r="J32" s="49"/>
      <c r="K32" s="49"/>
      <c r="L32" s="49"/>
      <c r="O32" s="1"/>
      <c r="P32" s="34"/>
      <c r="Q32" s="34"/>
      <c r="R32" s="34"/>
      <c r="S32" s="34"/>
      <c r="T32" s="34"/>
      <c r="U32" s="34"/>
      <c r="V32" s="34"/>
      <c r="W32" s="34"/>
      <c r="X32" s="34"/>
      <c r="Y32" s="34"/>
    </row>
    <row r="33" spans="2:26" s="2" customFormat="1" ht="20" customHeight="1" thickTop="1">
      <c r="B33" s="50" t="s">
        <v>29</v>
      </c>
      <c r="C33" s="51">
        <f>+C17</f>
        <v>286400</v>
      </c>
      <c r="D33" s="52"/>
      <c r="E33" s="53"/>
      <c r="F33" s="54"/>
      <c r="G33" s="54"/>
      <c r="H33" s="54"/>
      <c r="I33" s="54"/>
      <c r="J33" s="54"/>
      <c r="K33" s="54"/>
      <c r="L33" s="55"/>
      <c r="O33" s="1"/>
      <c r="P33" s="34"/>
      <c r="Q33" s="34"/>
      <c r="R33" s="34"/>
      <c r="S33" s="34"/>
      <c r="T33" s="34"/>
      <c r="U33" s="34"/>
      <c r="V33" s="34"/>
      <c r="W33" s="34"/>
      <c r="X33" s="34"/>
      <c r="Y33" s="34"/>
    </row>
    <row r="34" spans="2:26" s="2" customFormat="1" ht="20" customHeight="1">
      <c r="B34" s="56" t="str">
        <f>+B29</f>
        <v>ＧｏＴｏトラベル 割引</v>
      </c>
      <c r="C34" s="103">
        <f>+C29</f>
        <v>100240</v>
      </c>
      <c r="D34" s="58"/>
      <c r="E34" s="59" t="s">
        <v>57</v>
      </c>
      <c r="F34" s="60"/>
      <c r="G34" s="60"/>
      <c r="H34" s="60"/>
      <c r="I34" s="60"/>
      <c r="J34" s="60"/>
      <c r="K34" s="60"/>
      <c r="L34" s="61"/>
      <c r="O34" s="1"/>
      <c r="P34" s="34"/>
      <c r="Q34" s="34"/>
      <c r="R34" s="34"/>
      <c r="S34" s="34"/>
      <c r="T34" s="34"/>
      <c r="U34" s="34"/>
      <c r="V34" s="34"/>
      <c r="W34" s="34"/>
      <c r="X34" s="34"/>
      <c r="Y34" s="34"/>
    </row>
    <row r="35" spans="2:26" s="2" customFormat="1" ht="20" customHeight="1" thickBot="1">
      <c r="B35" s="62" t="s">
        <v>83</v>
      </c>
      <c r="C35" s="104">
        <f>C17-C29</f>
        <v>186160</v>
      </c>
      <c r="D35" s="64" t="s">
        <v>30</v>
      </c>
      <c r="E35" s="65" t="s">
        <v>59</v>
      </c>
      <c r="F35" s="66"/>
      <c r="G35" s="66" t="s">
        <v>60</v>
      </c>
      <c r="H35" s="66"/>
      <c r="I35" s="67">
        <f>C30</f>
        <v>43000</v>
      </c>
      <c r="J35" s="66" t="s">
        <v>61</v>
      </c>
      <c r="K35" s="66"/>
      <c r="L35" s="68"/>
      <c r="O35" s="1"/>
      <c r="P35" s="34"/>
      <c r="Q35" s="34"/>
      <c r="R35" s="34"/>
      <c r="S35" s="34"/>
      <c r="T35" s="34"/>
      <c r="U35" s="34"/>
      <c r="V35" s="34"/>
      <c r="W35" s="34"/>
      <c r="X35" s="34"/>
      <c r="Y35" s="34"/>
    </row>
    <row r="36" spans="2:26" s="2" customFormat="1" ht="20" customHeight="1" thickTop="1">
      <c r="C36" s="32"/>
      <c r="O36" s="34"/>
      <c r="P36" s="34"/>
      <c r="Q36" s="34"/>
      <c r="R36" s="34"/>
      <c r="S36" s="34"/>
      <c r="T36" s="34"/>
      <c r="U36" s="34"/>
      <c r="V36" s="34"/>
      <c r="W36" s="34"/>
      <c r="X36" s="34"/>
      <c r="Y36" s="34"/>
    </row>
    <row r="37" spans="2:26" s="2" customFormat="1" ht="20" customHeight="1">
      <c r="O37" s="34"/>
      <c r="P37" s="34"/>
      <c r="Q37" s="34"/>
      <c r="R37" s="34"/>
      <c r="S37" s="34"/>
      <c r="T37" s="34"/>
      <c r="U37" s="34"/>
      <c r="V37" s="34"/>
      <c r="W37" s="34"/>
      <c r="X37" s="34"/>
      <c r="Y37" s="34"/>
    </row>
    <row r="38" spans="2:26" s="2" customFormat="1" ht="20" customHeight="1">
      <c r="B38" s="86" t="s">
        <v>84</v>
      </c>
      <c r="C38" s="86"/>
      <c r="D38" s="86"/>
      <c r="E38" s="86"/>
      <c r="F38" s="86"/>
      <c r="G38" s="86"/>
      <c r="H38" s="86"/>
      <c r="I38" s="86"/>
      <c r="J38" s="86"/>
      <c r="K38" s="86"/>
      <c r="L38" s="86"/>
      <c r="O38" s="34"/>
      <c r="P38" s="34"/>
      <c r="Q38" s="34"/>
      <c r="R38" s="34"/>
      <c r="S38" s="34"/>
      <c r="T38" s="34"/>
      <c r="U38" s="34"/>
      <c r="V38" s="34"/>
      <c r="W38" s="34"/>
      <c r="X38" s="34"/>
      <c r="Y38" s="34"/>
    </row>
    <row r="39" spans="2:26" s="2" customFormat="1" ht="20" customHeight="1">
      <c r="B39" s="88" t="s">
        <v>69</v>
      </c>
      <c r="C39" s="89"/>
      <c r="D39" s="89"/>
      <c r="E39" s="89"/>
      <c r="F39" s="89"/>
      <c r="G39" s="90"/>
      <c r="H39" s="90"/>
      <c r="I39" s="90"/>
      <c r="J39" s="90"/>
      <c r="K39" s="90"/>
      <c r="L39" s="91"/>
      <c r="O39" s="34"/>
      <c r="P39" s="34"/>
      <c r="Q39" s="34"/>
      <c r="R39" s="34"/>
      <c r="S39" s="34"/>
      <c r="T39" s="34"/>
      <c r="U39" s="34"/>
      <c r="V39" s="34"/>
      <c r="W39" s="34"/>
      <c r="X39" s="34"/>
      <c r="Y39" s="34"/>
    </row>
    <row r="40" spans="2:26" ht="20" customHeight="1">
      <c r="B40" s="92" t="s">
        <v>70</v>
      </c>
      <c r="C40" s="74"/>
      <c r="D40" s="74"/>
      <c r="E40" s="74"/>
      <c r="F40" s="74"/>
      <c r="G40" s="93"/>
      <c r="H40" s="93"/>
      <c r="I40" s="93"/>
      <c r="J40" s="93"/>
      <c r="K40" s="93"/>
      <c r="L40" s="94"/>
      <c r="O40" s="25"/>
      <c r="Z40"/>
    </row>
    <row r="41" spans="2:26" ht="20" customHeight="1">
      <c r="B41" s="92" t="s">
        <v>71</v>
      </c>
      <c r="C41" s="74"/>
      <c r="D41" s="74"/>
      <c r="E41" s="74"/>
      <c r="F41" s="74"/>
      <c r="G41" s="93"/>
      <c r="H41" s="93"/>
      <c r="I41" s="93"/>
      <c r="J41" s="93"/>
      <c r="K41" s="93"/>
      <c r="L41" s="94"/>
      <c r="O41" s="25"/>
      <c r="Z41"/>
    </row>
    <row r="42" spans="2:26" ht="20" customHeight="1">
      <c r="B42" s="92" t="s">
        <v>72</v>
      </c>
      <c r="C42" s="74"/>
      <c r="D42" s="74"/>
      <c r="E42" s="74"/>
      <c r="F42" s="74"/>
      <c r="G42" s="93"/>
      <c r="H42" s="93"/>
      <c r="I42" s="93"/>
      <c r="J42" s="93"/>
      <c r="K42" s="93"/>
      <c r="L42" s="94"/>
      <c r="O42" s="25"/>
      <c r="Z42"/>
    </row>
    <row r="43" spans="2:26" ht="20" customHeight="1">
      <c r="B43" s="92" t="s">
        <v>73</v>
      </c>
      <c r="C43" s="74"/>
      <c r="D43" s="74"/>
      <c r="E43" s="74"/>
      <c r="F43" s="74"/>
      <c r="G43" s="93"/>
      <c r="H43" s="93"/>
      <c r="I43" s="93"/>
      <c r="J43" s="93"/>
      <c r="K43" s="93"/>
      <c r="L43" s="94"/>
      <c r="O43" s="25"/>
      <c r="Z43"/>
    </row>
    <row r="44" spans="2:26" ht="20" customHeight="1">
      <c r="B44" s="92" t="s">
        <v>74</v>
      </c>
      <c r="C44" s="74"/>
      <c r="D44" s="74"/>
      <c r="E44" s="74"/>
      <c r="F44" s="74"/>
      <c r="G44" s="93"/>
      <c r="H44" s="93"/>
      <c r="I44" s="93"/>
      <c r="J44" s="93"/>
      <c r="K44" s="93"/>
      <c r="L44" s="94"/>
      <c r="O44" s="25"/>
      <c r="Z44"/>
    </row>
    <row r="45" spans="2:26" ht="20" customHeight="1">
      <c r="B45" s="92" t="s">
        <v>75</v>
      </c>
      <c r="C45" s="74"/>
      <c r="D45" s="74"/>
      <c r="E45" s="74"/>
      <c r="F45" s="74"/>
      <c r="G45" s="93"/>
      <c r="H45" s="93"/>
      <c r="I45" s="93"/>
      <c r="J45" s="93"/>
      <c r="K45" s="93"/>
      <c r="L45" s="94"/>
      <c r="O45" s="25"/>
      <c r="Z45"/>
    </row>
    <row r="46" spans="2:26" ht="20" customHeight="1">
      <c r="B46" s="92" t="s">
        <v>76</v>
      </c>
      <c r="C46" s="74"/>
      <c r="D46" s="74"/>
      <c r="E46" s="74"/>
      <c r="F46" s="74"/>
      <c r="G46" s="93"/>
      <c r="H46" s="93"/>
      <c r="I46" s="93"/>
      <c r="J46" s="93"/>
      <c r="K46" s="93"/>
      <c r="L46" s="94"/>
      <c r="Z46"/>
    </row>
    <row r="47" spans="2:26" ht="20" customHeight="1">
      <c r="B47" s="92" t="s">
        <v>77</v>
      </c>
      <c r="C47" s="74"/>
      <c r="D47" s="74"/>
      <c r="E47" s="74"/>
      <c r="F47" s="74"/>
      <c r="G47" s="93"/>
      <c r="H47" s="93"/>
      <c r="I47" s="93"/>
      <c r="J47" s="93"/>
      <c r="K47" s="93"/>
      <c r="L47" s="94"/>
      <c r="Z47"/>
    </row>
    <row r="48" spans="2:26" ht="20" customHeight="1">
      <c r="B48" s="92" t="s">
        <v>78</v>
      </c>
      <c r="C48" s="74"/>
      <c r="D48" s="74"/>
      <c r="E48" s="74"/>
      <c r="F48" s="74"/>
      <c r="G48" s="93"/>
      <c r="H48" s="93"/>
      <c r="I48" s="93"/>
      <c r="J48" s="93"/>
      <c r="K48" s="93"/>
      <c r="L48" s="94"/>
      <c r="Z48"/>
    </row>
    <row r="49" spans="2:26" ht="20" customHeight="1">
      <c r="B49" s="92"/>
      <c r="C49" s="74"/>
      <c r="D49" s="74"/>
      <c r="E49" s="74"/>
      <c r="F49" s="74"/>
      <c r="G49" s="93"/>
      <c r="H49" s="93"/>
      <c r="I49" s="93"/>
      <c r="J49" s="93"/>
      <c r="K49" s="93"/>
      <c r="L49" s="94"/>
      <c r="Z49"/>
    </row>
    <row r="50" spans="2:26" s="2" customFormat="1" ht="20" customHeight="1">
      <c r="B50" s="92"/>
      <c r="C50" s="74"/>
      <c r="D50" s="74"/>
      <c r="E50" s="74"/>
      <c r="F50" s="74"/>
      <c r="G50" s="93"/>
      <c r="H50" s="93"/>
      <c r="I50" s="93"/>
      <c r="J50" s="93"/>
      <c r="K50" s="93"/>
      <c r="L50" s="94"/>
      <c r="O50" s="34"/>
      <c r="P50" s="34"/>
      <c r="Q50" s="34"/>
      <c r="R50" s="34"/>
      <c r="S50" s="34"/>
      <c r="T50" s="34"/>
      <c r="U50" s="34"/>
      <c r="V50" s="34"/>
      <c r="W50" s="34"/>
      <c r="X50" s="34"/>
      <c r="Y50" s="34"/>
    </row>
    <row r="51" spans="2:26" s="2" customFormat="1" ht="20" customHeight="1">
      <c r="B51" s="95"/>
      <c r="C51" s="96"/>
      <c r="D51" s="96"/>
      <c r="E51" s="96"/>
      <c r="F51" s="96"/>
      <c r="G51" s="96"/>
      <c r="H51" s="96"/>
      <c r="I51" s="96"/>
      <c r="J51" s="96"/>
      <c r="K51" s="96"/>
      <c r="L51" s="97"/>
      <c r="O51" s="34"/>
      <c r="P51" s="34"/>
      <c r="Q51" s="34"/>
      <c r="R51" s="34"/>
      <c r="S51" s="34"/>
      <c r="T51" s="34"/>
      <c r="U51" s="34"/>
      <c r="V51" s="34"/>
      <c r="W51" s="34"/>
      <c r="X51" s="34"/>
      <c r="Y51" s="34"/>
    </row>
    <row r="52" spans="2:26" s="2" customFormat="1" ht="20" customHeight="1">
      <c r="B52" s="122" t="s">
        <v>79</v>
      </c>
      <c r="C52" s="122"/>
      <c r="D52" s="122"/>
      <c r="E52" s="122"/>
      <c r="F52" s="122"/>
      <c r="G52" s="122"/>
      <c r="H52" s="122"/>
      <c r="I52" s="122"/>
      <c r="J52" s="122"/>
      <c r="K52" s="122"/>
      <c r="L52" s="122"/>
      <c r="O52" s="34"/>
      <c r="P52" s="34"/>
      <c r="Q52" s="34"/>
      <c r="R52" s="34"/>
      <c r="S52" s="34"/>
      <c r="T52" s="34"/>
      <c r="U52" s="34"/>
      <c r="V52" s="34"/>
      <c r="W52" s="34"/>
      <c r="X52" s="34"/>
      <c r="Y52" s="34"/>
    </row>
  </sheetData>
  <mergeCells count="14">
    <mergeCell ref="A2:B2"/>
    <mergeCell ref="C2:D2"/>
    <mergeCell ref="B5:L5"/>
    <mergeCell ref="C10:E10"/>
    <mergeCell ref="G10:H10"/>
    <mergeCell ref="I10:L10"/>
    <mergeCell ref="C13:L13"/>
    <mergeCell ref="B52:L52"/>
    <mergeCell ref="C11:E11"/>
    <mergeCell ref="G11:H11"/>
    <mergeCell ref="I11:L11"/>
    <mergeCell ref="C12:E12"/>
    <mergeCell ref="G12:H12"/>
    <mergeCell ref="I12:L12"/>
  </mergeCells>
  <phoneticPr fontId="3"/>
  <dataValidations count="2">
    <dataValidation type="list" allowBlank="1" showInputMessage="1" showErrorMessage="1" sqref="C12">
      <formula1>"宿泊のみまたは宿泊を伴う旅行,日帰り旅行"</formula1>
    </dataValidation>
    <dataValidation type="list" allowBlank="1" showInputMessage="1" showErrorMessage="1" sqref="C11:E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0866141732283472" right="0.70866141732283472" top="0.74803149606299213" bottom="0.74803149606299213" header="0.31496062992125984" footer="0.31496062992125984"/>
  <pageSetup paperSize="9" scale="67"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view="pageBreakPreview" topLeftCell="A6" zoomScaleSheetLayoutView="100" workbookViewId="0">
      <selection activeCell="O9" sqref="O9"/>
    </sheetView>
  </sheetViews>
  <sheetFormatPr baseColWidth="12" defaultColWidth="8.125" defaultRowHeight="17" x14ac:dyDescent="0"/>
  <cols>
    <col min="1" max="1" width="4.5" style="2" customWidth="1"/>
    <col min="2" max="2" width="32.75" style="2" customWidth="1"/>
    <col min="3" max="3" width="13.875" style="3" customWidth="1"/>
    <col min="4" max="4" width="5.125" style="3" customWidth="1"/>
    <col min="5" max="5" width="5.75" style="3" customWidth="1"/>
    <col min="6" max="11" width="8.125" style="3"/>
    <col min="12" max="12" width="4.5" style="3" customWidth="1"/>
    <col min="13" max="13" width="4.5" style="2" customWidth="1"/>
    <col min="14" max="14" width="2.375" style="3" customWidth="1"/>
    <col min="21" max="21" width="12.5" customWidth="1"/>
    <col min="22" max="22" width="8.125" customWidth="1"/>
    <col min="23" max="23" width="18.625" customWidth="1"/>
    <col min="24" max="24" width="8.125" customWidth="1"/>
    <col min="26" max="16384" width="8.125" style="3"/>
  </cols>
  <sheetData>
    <row r="1" spans="1:26" ht="20" customHeight="1">
      <c r="A1" s="1" t="s">
        <v>80</v>
      </c>
      <c r="D1" s="2"/>
      <c r="E1" s="2"/>
      <c r="F1" s="2"/>
      <c r="G1" s="2"/>
      <c r="H1" s="4" t="s">
        <v>1</v>
      </c>
      <c r="I1" s="4" t="s">
        <v>89</v>
      </c>
      <c r="J1" s="4" t="s">
        <v>104</v>
      </c>
      <c r="K1" s="4" t="s">
        <v>105</v>
      </c>
      <c r="L1" s="5"/>
      <c r="Z1"/>
    </row>
    <row r="2" spans="1:26" ht="23.5" customHeight="1">
      <c r="A2" s="117" t="s">
        <v>5</v>
      </c>
      <c r="B2" s="117"/>
      <c r="C2" s="117" t="s">
        <v>6</v>
      </c>
      <c r="D2" s="117"/>
      <c r="E2" s="6"/>
      <c r="F2" s="6"/>
      <c r="G2" s="6"/>
      <c r="H2" s="2"/>
      <c r="I2" s="2"/>
      <c r="J2" s="2"/>
      <c r="K2" s="2"/>
      <c r="L2" s="2"/>
      <c r="Z2"/>
    </row>
    <row r="3" spans="1:26" ht="20" customHeight="1">
      <c r="A3" s="7" t="s">
        <v>7</v>
      </c>
      <c r="D3" s="2"/>
      <c r="E3" s="2"/>
      <c r="F3" s="2"/>
      <c r="G3" s="2"/>
      <c r="H3" s="73"/>
      <c r="I3" s="73"/>
      <c r="J3" s="73"/>
      <c r="K3" s="73"/>
      <c r="L3" s="73"/>
      <c r="Z3"/>
    </row>
    <row r="4" spans="1:26" ht="19.25" customHeight="1">
      <c r="C4" s="2"/>
      <c r="D4" s="2"/>
      <c r="E4" s="2"/>
      <c r="F4" s="2"/>
      <c r="G4" s="2"/>
      <c r="H4" s="73"/>
      <c r="I4" s="73"/>
      <c r="J4" s="73"/>
      <c r="K4" s="73"/>
      <c r="L4" s="73"/>
    </row>
    <row r="5" spans="1:26" ht="38.25" customHeight="1">
      <c r="B5" s="123" t="s">
        <v>81</v>
      </c>
      <c r="C5" s="123"/>
      <c r="D5" s="123"/>
      <c r="E5" s="123"/>
      <c r="F5" s="123"/>
      <c r="G5" s="123"/>
      <c r="H5" s="123"/>
      <c r="I5" s="123"/>
      <c r="J5" s="123"/>
      <c r="K5" s="123"/>
      <c r="L5" s="123"/>
      <c r="O5" s="98"/>
      <c r="P5" s="34"/>
      <c r="Q5" s="34"/>
      <c r="R5" s="34"/>
      <c r="S5" s="34"/>
      <c r="T5" s="34"/>
    </row>
    <row r="6" spans="1:26">
      <c r="C6" s="2"/>
      <c r="D6" s="2"/>
      <c r="E6" s="2"/>
      <c r="F6" s="2"/>
      <c r="G6" s="2"/>
      <c r="H6" s="2"/>
      <c r="I6" s="2"/>
      <c r="J6" s="2"/>
      <c r="K6" s="2"/>
      <c r="L6" s="2"/>
    </row>
    <row r="7" spans="1:26" ht="20" customHeight="1">
      <c r="B7" s="2" t="s">
        <v>9</v>
      </c>
      <c r="C7" s="2"/>
      <c r="D7" s="2"/>
      <c r="E7" s="2"/>
      <c r="F7" s="2"/>
      <c r="G7" s="2"/>
      <c r="H7" s="2"/>
      <c r="I7" s="2"/>
      <c r="J7" s="2"/>
      <c r="K7" s="2"/>
      <c r="L7" s="2"/>
      <c r="O7" s="11" t="s">
        <v>92</v>
      </c>
    </row>
    <row r="8" spans="1:26" ht="20" customHeight="1">
      <c r="B8" s="2" t="s">
        <v>10</v>
      </c>
      <c r="C8" s="2"/>
      <c r="D8" s="2"/>
      <c r="E8" s="2"/>
      <c r="F8" s="2"/>
      <c r="G8" s="2"/>
      <c r="H8" s="2"/>
      <c r="I8" s="2"/>
      <c r="J8" s="2"/>
      <c r="K8" s="2"/>
      <c r="L8" s="2"/>
      <c r="O8" s="13" t="s">
        <v>107</v>
      </c>
      <c r="P8" s="13"/>
      <c r="Q8" s="14"/>
      <c r="R8" s="14"/>
    </row>
    <row r="9" spans="1:26" ht="20" customHeight="1">
      <c r="C9" s="2"/>
      <c r="D9" s="2"/>
      <c r="E9" s="2"/>
      <c r="F9" s="2"/>
      <c r="G9" s="2"/>
      <c r="H9" s="2"/>
      <c r="I9" s="2"/>
      <c r="J9" s="2"/>
      <c r="K9" s="2"/>
      <c r="L9" s="2"/>
      <c r="O9" s="13"/>
      <c r="P9" s="13"/>
      <c r="Q9" s="14"/>
      <c r="R9" s="14"/>
    </row>
    <row r="10" spans="1:26" ht="20" customHeight="1">
      <c r="B10" s="15" t="s">
        <v>11</v>
      </c>
      <c r="C10" s="119" t="s">
        <v>93</v>
      </c>
      <c r="D10" s="119"/>
      <c r="E10" s="119"/>
      <c r="F10" s="2"/>
      <c r="G10" s="120" t="s">
        <v>12</v>
      </c>
      <c r="H10" s="120"/>
      <c r="I10" s="121"/>
      <c r="J10" s="121"/>
      <c r="K10" s="121"/>
      <c r="L10" s="121"/>
      <c r="O10" s="99"/>
      <c r="P10" s="100"/>
      <c r="Q10" s="100"/>
      <c r="R10" s="100"/>
    </row>
    <row r="11" spans="1:26" ht="20" customHeight="1">
      <c r="B11" s="15" t="s">
        <v>13</v>
      </c>
      <c r="C11" s="124" t="s">
        <v>94</v>
      </c>
      <c r="D11" s="111"/>
      <c r="E11" s="111"/>
      <c r="F11" s="2"/>
      <c r="G11" s="112" t="s">
        <v>14</v>
      </c>
      <c r="H11" s="112"/>
      <c r="I11" s="121"/>
      <c r="J11" s="121"/>
      <c r="K11" s="121"/>
      <c r="L11" s="121"/>
      <c r="W11" s="18"/>
      <c r="X11" s="18"/>
    </row>
    <row r="12" spans="1:26" ht="20" customHeight="1">
      <c r="B12" s="15" t="s">
        <v>15</v>
      </c>
      <c r="C12" s="114" t="s">
        <v>95</v>
      </c>
      <c r="D12" s="114"/>
      <c r="E12" s="114"/>
      <c r="F12" s="2"/>
      <c r="G12" s="115" t="s">
        <v>17</v>
      </c>
      <c r="H12" s="115"/>
      <c r="I12" s="121"/>
      <c r="J12" s="121"/>
      <c r="K12" s="121"/>
      <c r="L12" s="121"/>
      <c r="O12" s="19"/>
      <c r="W12" s="18" t="s">
        <v>19</v>
      </c>
      <c r="X12" s="18"/>
    </row>
    <row r="13" spans="1:26" ht="20" customHeight="1">
      <c r="B13" s="15" t="s">
        <v>18</v>
      </c>
      <c r="C13" s="109"/>
      <c r="D13" s="109"/>
      <c r="E13" s="109"/>
      <c r="F13" s="109"/>
      <c r="G13" s="109"/>
      <c r="H13" s="109"/>
      <c r="I13" s="109"/>
      <c r="J13" s="109"/>
      <c r="K13" s="109"/>
      <c r="L13" s="109"/>
      <c r="W13" s="18" t="s">
        <v>24</v>
      </c>
      <c r="X13" s="18"/>
    </row>
    <row r="14" spans="1:26" ht="20" customHeight="1">
      <c r="B14" s="15" t="s">
        <v>20</v>
      </c>
      <c r="C14" s="20"/>
      <c r="D14" s="20"/>
      <c r="E14" s="20"/>
      <c r="F14" s="20"/>
      <c r="G14" s="20"/>
      <c r="H14" s="20"/>
      <c r="I14" s="20"/>
      <c r="J14" s="20"/>
      <c r="K14" s="20"/>
      <c r="L14" s="20"/>
      <c r="W14" s="18"/>
      <c r="X14" s="18"/>
    </row>
    <row r="15" spans="1:26" ht="20" customHeight="1">
      <c r="B15" s="15" t="s">
        <v>21</v>
      </c>
      <c r="C15" s="108">
        <v>44175</v>
      </c>
      <c r="D15" s="3" t="s">
        <v>22</v>
      </c>
      <c r="E15" s="21"/>
      <c r="F15" s="2" t="s">
        <v>23</v>
      </c>
      <c r="G15" s="2"/>
      <c r="H15" s="2"/>
      <c r="I15" s="2"/>
      <c r="J15" s="2"/>
      <c r="K15" s="2"/>
      <c r="L15" s="2"/>
      <c r="W15" s="18" t="s">
        <v>28</v>
      </c>
      <c r="X15" s="18"/>
    </row>
    <row r="16" spans="1:26" ht="20" customHeight="1">
      <c r="B16" s="15" t="s">
        <v>25</v>
      </c>
      <c r="C16" s="22">
        <v>5</v>
      </c>
      <c r="D16" s="2" t="s">
        <v>26</v>
      </c>
      <c r="E16" s="23" t="s">
        <v>27</v>
      </c>
      <c r="F16" s="23"/>
      <c r="G16" s="23"/>
      <c r="H16" s="23"/>
      <c r="I16" s="23"/>
      <c r="J16" s="23"/>
      <c r="K16" s="23"/>
      <c r="L16" s="23"/>
      <c r="M16" s="24"/>
      <c r="O16" s="25"/>
      <c r="P16" s="25"/>
      <c r="Q16" s="25"/>
      <c r="R16" s="25"/>
      <c r="S16" s="25"/>
      <c r="T16" s="25"/>
      <c r="U16" s="25"/>
      <c r="W16" s="18" t="s">
        <v>32</v>
      </c>
      <c r="X16" s="18"/>
    </row>
    <row r="17" spans="2:25" ht="20" customHeight="1">
      <c r="B17" s="15" t="s">
        <v>29</v>
      </c>
      <c r="C17" s="22">
        <v>90000</v>
      </c>
      <c r="D17" s="26" t="s">
        <v>30</v>
      </c>
      <c r="E17" s="23"/>
      <c r="F17" s="23"/>
      <c r="G17" s="23"/>
      <c r="H17" s="23"/>
      <c r="I17" s="23"/>
      <c r="J17" s="23"/>
      <c r="K17" s="23"/>
      <c r="L17" s="23"/>
      <c r="M17" s="24"/>
      <c r="O17" s="101"/>
      <c r="W17" s="18" t="s">
        <v>35</v>
      </c>
      <c r="X17" s="18"/>
    </row>
    <row r="18" spans="2:25" ht="20" customHeight="1">
      <c r="B18" s="15" t="s">
        <v>33</v>
      </c>
      <c r="C18" s="22"/>
      <c r="D18" s="26" t="s">
        <v>30</v>
      </c>
      <c r="E18" s="27" t="s">
        <v>34</v>
      </c>
      <c r="F18" s="23"/>
      <c r="G18" s="23"/>
      <c r="H18" s="23"/>
      <c r="I18" s="23"/>
      <c r="J18" s="23"/>
      <c r="K18" s="23"/>
      <c r="L18" s="23"/>
      <c r="M18" s="24"/>
      <c r="O18" s="25"/>
      <c r="P18" s="25"/>
      <c r="Q18" s="25"/>
      <c r="R18" s="25"/>
      <c r="S18" s="25"/>
      <c r="T18" s="25"/>
      <c r="U18" s="25"/>
      <c r="W18" s="18" t="s">
        <v>37</v>
      </c>
      <c r="X18" s="18"/>
    </row>
    <row r="19" spans="2:25" s="2" customFormat="1" ht="20" customHeight="1">
      <c r="B19" s="28" t="s">
        <v>36</v>
      </c>
      <c r="C19" s="39">
        <f>C17-C18</f>
        <v>90000</v>
      </c>
      <c r="D19" s="30" t="s">
        <v>30</v>
      </c>
      <c r="E19" s="31"/>
      <c r="F19" s="31"/>
      <c r="G19" s="31"/>
      <c r="H19" s="31"/>
      <c r="I19" s="31"/>
      <c r="J19" s="31"/>
      <c r="K19" s="31"/>
      <c r="L19" s="31"/>
      <c r="M19" s="24"/>
      <c r="O19" s="1"/>
      <c r="P19" s="34"/>
      <c r="Q19" s="34"/>
      <c r="R19" s="34"/>
      <c r="S19" s="34"/>
      <c r="T19" s="34"/>
      <c r="U19" s="34"/>
      <c r="V19" s="34"/>
      <c r="W19" s="35" t="s">
        <v>38</v>
      </c>
      <c r="X19" s="35"/>
      <c r="Y19" s="34"/>
    </row>
    <row r="20" spans="2:25" s="2" customFormat="1" ht="20" customHeight="1">
      <c r="B20" s="15"/>
      <c r="C20" s="32"/>
      <c r="D20" s="26"/>
      <c r="E20" s="23"/>
      <c r="F20" s="23"/>
      <c r="G20" s="23"/>
      <c r="H20" s="23"/>
      <c r="I20" s="23"/>
      <c r="J20" s="23"/>
      <c r="K20" s="23"/>
      <c r="L20" s="23"/>
      <c r="M20" s="24"/>
      <c r="O20" s="36"/>
      <c r="P20" s="34"/>
      <c r="Q20" s="34"/>
      <c r="R20" s="34"/>
      <c r="S20" s="34"/>
      <c r="T20" s="34"/>
      <c r="U20" s="34"/>
      <c r="V20" s="34"/>
      <c r="W20" s="35" t="s">
        <v>40</v>
      </c>
      <c r="X20" s="35"/>
      <c r="Y20" s="34"/>
    </row>
    <row r="21" spans="2:25" s="2" customFormat="1" ht="20" customHeight="1">
      <c r="B21" s="15" t="s">
        <v>39</v>
      </c>
      <c r="C21" s="32"/>
      <c r="D21" s="26"/>
      <c r="E21" s="23"/>
      <c r="F21" s="23"/>
      <c r="G21" s="23"/>
      <c r="H21" s="23"/>
      <c r="I21" s="23"/>
      <c r="J21" s="23"/>
      <c r="K21" s="23"/>
      <c r="L21" s="23"/>
      <c r="M21" s="24"/>
      <c r="O21" s="1"/>
      <c r="P21" s="1"/>
      <c r="Q21" s="1"/>
      <c r="R21" s="1"/>
      <c r="S21" s="1"/>
      <c r="T21" s="1"/>
      <c r="U21" s="1"/>
      <c r="V21" s="34"/>
      <c r="W21" s="35" t="s">
        <v>43</v>
      </c>
      <c r="X21" s="35"/>
      <c r="Y21" s="34"/>
    </row>
    <row r="22" spans="2:25" s="2" customFormat="1" ht="20" customHeight="1">
      <c r="B22" s="37" t="s">
        <v>41</v>
      </c>
      <c r="C22" s="32">
        <f>IF(C12="宿泊のみまたは宿泊を伴う旅行",20000,10000)</f>
        <v>10000</v>
      </c>
      <c r="D22" s="26" t="s">
        <v>30</v>
      </c>
      <c r="E22" s="23" t="s">
        <v>42</v>
      </c>
      <c r="F22" s="23"/>
      <c r="G22" s="23"/>
      <c r="H22" s="23"/>
      <c r="I22" s="23"/>
      <c r="J22" s="23"/>
      <c r="K22" s="23"/>
      <c r="L22" s="23"/>
      <c r="M22" s="24"/>
      <c r="O22" s="34"/>
      <c r="P22" s="34"/>
      <c r="Q22" s="34"/>
      <c r="R22" s="34"/>
      <c r="S22" s="34"/>
      <c r="T22" s="34"/>
      <c r="U22" s="34"/>
      <c r="V22" s="34"/>
      <c r="W22" s="35" t="s">
        <v>45</v>
      </c>
      <c r="X22" s="35"/>
      <c r="Y22" s="34"/>
    </row>
    <row r="23" spans="2:25" s="2" customFormat="1" ht="20" customHeight="1">
      <c r="B23" s="15"/>
      <c r="C23" s="32"/>
      <c r="D23" s="26"/>
      <c r="E23" s="23" t="s">
        <v>44</v>
      </c>
      <c r="F23" s="23"/>
      <c r="G23" s="23"/>
      <c r="H23" s="23"/>
      <c r="I23" s="23"/>
      <c r="J23" s="23"/>
      <c r="K23" s="23"/>
      <c r="L23" s="23"/>
      <c r="M23" s="24"/>
      <c r="O23" s="34"/>
      <c r="P23" s="34"/>
      <c r="Q23" s="34"/>
      <c r="R23" s="34"/>
      <c r="S23" s="34"/>
      <c r="T23" s="34"/>
      <c r="U23" s="34"/>
      <c r="V23" s="34"/>
      <c r="W23" s="35" t="s">
        <v>47</v>
      </c>
      <c r="X23" s="35"/>
      <c r="Y23" s="34"/>
    </row>
    <row r="24" spans="2:25" s="2" customFormat="1" ht="20" customHeight="1">
      <c r="B24" s="28" t="s">
        <v>46</v>
      </c>
      <c r="C24" s="39">
        <f>IF(E15=0,C22*C16,C22*E15*C16)</f>
        <v>50000</v>
      </c>
      <c r="D24" s="30" t="s">
        <v>30</v>
      </c>
      <c r="E24" s="31"/>
      <c r="F24" s="31"/>
      <c r="G24" s="31"/>
      <c r="H24" s="31"/>
      <c r="I24" s="31"/>
      <c r="J24" s="31"/>
      <c r="K24" s="31"/>
      <c r="L24" s="31"/>
      <c r="M24" s="24"/>
      <c r="O24" s="34"/>
      <c r="P24" s="34"/>
      <c r="Q24" s="34"/>
      <c r="R24" s="34"/>
      <c r="S24" s="34"/>
      <c r="T24" s="34"/>
      <c r="U24" s="34"/>
      <c r="V24" s="34"/>
      <c r="W24" s="35" t="s">
        <v>48</v>
      </c>
      <c r="X24" s="35"/>
      <c r="Y24" s="34"/>
    </row>
    <row r="25" spans="2:25" s="2" customFormat="1" ht="20" customHeight="1">
      <c r="B25" s="15"/>
      <c r="C25" s="32"/>
      <c r="D25" s="26"/>
      <c r="E25" s="23"/>
      <c r="F25" s="23"/>
      <c r="G25" s="23"/>
      <c r="H25" s="23"/>
      <c r="I25" s="23"/>
      <c r="J25" s="23"/>
      <c r="K25" s="23"/>
      <c r="L25" s="23"/>
      <c r="M25" s="24"/>
      <c r="O25" s="34"/>
      <c r="P25" s="34"/>
      <c r="Q25" s="34"/>
      <c r="R25" s="34"/>
      <c r="S25" s="34"/>
      <c r="T25" s="34"/>
      <c r="U25" s="34"/>
      <c r="V25" s="34"/>
      <c r="W25" s="35" t="s">
        <v>50</v>
      </c>
      <c r="X25" s="35"/>
      <c r="Y25" s="34"/>
    </row>
    <row r="26" spans="2:25" s="2" customFormat="1" ht="20" customHeight="1">
      <c r="B26" s="15" t="s">
        <v>49</v>
      </c>
      <c r="C26" s="32">
        <f>C19/2</f>
        <v>45000</v>
      </c>
      <c r="D26" s="26" t="s">
        <v>30</v>
      </c>
      <c r="E26" s="23"/>
      <c r="F26" s="23"/>
      <c r="G26" s="23"/>
      <c r="H26" s="23"/>
      <c r="I26" s="23"/>
      <c r="J26" s="23"/>
      <c r="K26" s="23"/>
      <c r="L26" s="23"/>
      <c r="M26" s="24"/>
      <c r="O26" s="34"/>
      <c r="P26" s="34"/>
      <c r="Q26" s="34"/>
      <c r="R26" s="34"/>
      <c r="S26" s="34"/>
      <c r="T26" s="34"/>
      <c r="U26" s="34"/>
      <c r="V26" s="34"/>
      <c r="W26" s="35"/>
      <c r="X26" s="35"/>
      <c r="Y26" s="34"/>
    </row>
    <row r="27" spans="2:25" s="2" customFormat="1" ht="20" customHeight="1">
      <c r="B27" s="28" t="s">
        <v>51</v>
      </c>
      <c r="C27" s="39">
        <f>IF(C26&lt;=C24,C26,C24)</f>
        <v>45000</v>
      </c>
      <c r="D27" s="30" t="s">
        <v>30</v>
      </c>
      <c r="E27" s="40" t="s">
        <v>52</v>
      </c>
      <c r="F27" s="40"/>
      <c r="G27" s="40"/>
      <c r="H27" s="40"/>
      <c r="I27" s="40"/>
      <c r="J27" s="40"/>
      <c r="K27" s="40"/>
      <c r="L27" s="31"/>
      <c r="M27" s="24"/>
      <c r="O27" s="34"/>
      <c r="P27" s="34"/>
      <c r="Q27" s="34"/>
      <c r="R27" s="34"/>
      <c r="S27" s="34"/>
      <c r="T27" s="34"/>
      <c r="U27" s="34"/>
      <c r="V27" s="34"/>
      <c r="W27" s="34"/>
      <c r="X27" s="34"/>
      <c r="Y27" s="34"/>
    </row>
    <row r="28" spans="2:25" s="2" customFormat="1" ht="20" customHeight="1">
      <c r="B28" s="15"/>
      <c r="C28" s="32"/>
      <c r="D28" s="26"/>
      <c r="E28" s="23"/>
      <c r="F28" s="23"/>
      <c r="G28" s="23"/>
      <c r="H28" s="23"/>
      <c r="I28" s="23"/>
      <c r="J28" s="23"/>
      <c r="K28" s="23"/>
      <c r="L28" s="23"/>
      <c r="M28" s="24"/>
      <c r="O28" s="34"/>
      <c r="P28" s="34"/>
      <c r="Q28" s="1"/>
      <c r="R28" s="1"/>
      <c r="S28" s="34"/>
      <c r="T28" s="34"/>
      <c r="U28" s="34"/>
      <c r="V28" s="34"/>
      <c r="W28" s="34"/>
      <c r="X28" s="34"/>
      <c r="Y28" s="34"/>
    </row>
    <row r="29" spans="2:25" ht="20" customHeight="1">
      <c r="B29" s="15" t="s">
        <v>53</v>
      </c>
      <c r="C29" s="41">
        <f>ROUNDDOWN(C27*70%,0)</f>
        <v>31500</v>
      </c>
      <c r="D29" s="26" t="s">
        <v>30</v>
      </c>
      <c r="E29" s="23"/>
      <c r="F29" s="23"/>
      <c r="G29" s="23"/>
      <c r="H29" s="23"/>
      <c r="I29" s="23"/>
      <c r="J29" s="23"/>
      <c r="K29" s="23"/>
      <c r="L29" s="23"/>
      <c r="M29" s="24"/>
      <c r="O29" s="25"/>
      <c r="Q29" s="25"/>
      <c r="R29" s="25"/>
    </row>
    <row r="30" spans="2:25" ht="20" customHeight="1">
      <c r="B30" s="37" t="s">
        <v>54</v>
      </c>
      <c r="C30" s="42">
        <f>C31*1000</f>
        <v>14000</v>
      </c>
      <c r="D30" s="26" t="s">
        <v>30</v>
      </c>
      <c r="E30" s="106" t="s">
        <v>85</v>
      </c>
      <c r="F30" s="107"/>
      <c r="G30" s="107"/>
      <c r="H30" s="107"/>
      <c r="I30" s="107"/>
      <c r="J30" s="107"/>
      <c r="K30" s="23"/>
      <c r="L30" s="23"/>
      <c r="M30" s="24"/>
      <c r="N30" s="43"/>
      <c r="O30" s="25"/>
    </row>
    <row r="31" spans="2:25" ht="20" customHeight="1">
      <c r="B31" s="28" t="s">
        <v>55</v>
      </c>
      <c r="C31" s="45">
        <f>IF(C15&gt;DATE(2020,9,30),ROUND((C27*30%),-3)/1000,0)</f>
        <v>14</v>
      </c>
      <c r="D31" s="30" t="s">
        <v>56</v>
      </c>
      <c r="E31" s="31"/>
      <c r="F31" s="31"/>
      <c r="G31" s="31"/>
      <c r="H31" s="31"/>
      <c r="I31" s="31"/>
      <c r="J31" s="31"/>
      <c r="K31" s="31"/>
      <c r="L31" s="31"/>
      <c r="M31" s="24"/>
      <c r="O31" s="25"/>
    </row>
    <row r="32" spans="2:25" s="2" customFormat="1" ht="20" customHeight="1" thickBot="1">
      <c r="B32" s="46"/>
      <c r="C32" s="102"/>
      <c r="D32" s="48"/>
      <c r="E32" s="49"/>
      <c r="F32" s="49"/>
      <c r="G32" s="49"/>
      <c r="H32" s="49"/>
      <c r="I32" s="49"/>
      <c r="J32" s="49"/>
      <c r="K32" s="49"/>
      <c r="L32" s="49"/>
      <c r="O32" s="1"/>
      <c r="P32" s="34"/>
      <c r="Q32" s="34"/>
      <c r="R32" s="34"/>
      <c r="S32" s="34"/>
      <c r="T32" s="34"/>
      <c r="U32" s="34"/>
      <c r="V32" s="34"/>
      <c r="W32" s="34"/>
      <c r="X32" s="34"/>
      <c r="Y32" s="34"/>
    </row>
    <row r="33" spans="2:26" s="2" customFormat="1" ht="20" customHeight="1" thickTop="1">
      <c r="B33" s="50" t="s">
        <v>29</v>
      </c>
      <c r="C33" s="51">
        <f>+C17</f>
        <v>90000</v>
      </c>
      <c r="D33" s="52"/>
      <c r="E33" s="53"/>
      <c r="F33" s="54"/>
      <c r="G33" s="54"/>
      <c r="H33" s="54"/>
      <c r="I33" s="54"/>
      <c r="J33" s="54"/>
      <c r="K33" s="54"/>
      <c r="L33" s="55"/>
      <c r="O33" s="1"/>
      <c r="P33" s="34"/>
      <c r="Q33" s="34"/>
      <c r="R33" s="34"/>
      <c r="S33" s="34"/>
      <c r="T33" s="34"/>
      <c r="U33" s="34"/>
      <c r="V33" s="34"/>
      <c r="W33" s="34"/>
      <c r="X33" s="34"/>
      <c r="Y33" s="34"/>
    </row>
    <row r="34" spans="2:26" s="2" customFormat="1" ht="20" customHeight="1">
      <c r="B34" s="56" t="str">
        <f>+B29</f>
        <v>ＧｏＴｏトラベル 割引</v>
      </c>
      <c r="C34" s="103">
        <f>+C29</f>
        <v>31500</v>
      </c>
      <c r="D34" s="58"/>
      <c r="E34" s="59" t="s">
        <v>57</v>
      </c>
      <c r="F34" s="60"/>
      <c r="G34" s="60"/>
      <c r="H34" s="60"/>
      <c r="I34" s="60"/>
      <c r="J34" s="60"/>
      <c r="K34" s="60"/>
      <c r="L34" s="61"/>
      <c r="O34" s="1"/>
      <c r="P34" s="34"/>
      <c r="Q34" s="34"/>
      <c r="R34" s="34"/>
      <c r="S34" s="34"/>
      <c r="T34" s="34"/>
      <c r="U34" s="34"/>
      <c r="V34" s="34"/>
      <c r="W34" s="34"/>
      <c r="X34" s="34"/>
      <c r="Y34" s="34"/>
    </row>
    <row r="35" spans="2:26" s="2" customFormat="1" ht="20" customHeight="1" thickBot="1">
      <c r="B35" s="62" t="s">
        <v>83</v>
      </c>
      <c r="C35" s="104">
        <f>C17-C29</f>
        <v>58500</v>
      </c>
      <c r="D35" s="64" t="s">
        <v>30</v>
      </c>
      <c r="E35" s="65" t="s">
        <v>59</v>
      </c>
      <c r="F35" s="66"/>
      <c r="G35" s="66" t="s">
        <v>60</v>
      </c>
      <c r="H35" s="66"/>
      <c r="I35" s="67">
        <f>C30</f>
        <v>14000</v>
      </c>
      <c r="J35" s="66" t="s">
        <v>61</v>
      </c>
      <c r="K35" s="66"/>
      <c r="L35" s="68"/>
      <c r="O35" s="1"/>
      <c r="P35" s="34"/>
      <c r="Q35" s="34"/>
      <c r="R35" s="34"/>
      <c r="S35" s="34"/>
      <c r="T35" s="34"/>
      <c r="U35" s="34"/>
      <c r="V35" s="34"/>
      <c r="W35" s="34"/>
      <c r="X35" s="34"/>
      <c r="Y35" s="34"/>
    </row>
    <row r="36" spans="2:26" s="2" customFormat="1" ht="20" customHeight="1" thickTop="1">
      <c r="C36" s="32"/>
      <c r="O36" s="34"/>
      <c r="P36" s="34"/>
      <c r="Q36" s="34"/>
      <c r="R36" s="34"/>
      <c r="S36" s="34"/>
      <c r="T36" s="34"/>
      <c r="U36" s="34"/>
      <c r="V36" s="34"/>
      <c r="W36" s="34"/>
      <c r="X36" s="34"/>
      <c r="Y36" s="34"/>
    </row>
    <row r="37" spans="2:26" s="2" customFormat="1" ht="20" customHeight="1">
      <c r="O37" s="34"/>
      <c r="P37" s="34"/>
      <c r="Q37" s="34"/>
      <c r="R37" s="34"/>
      <c r="S37" s="34"/>
      <c r="T37" s="34"/>
      <c r="U37" s="34"/>
      <c r="V37" s="34"/>
      <c r="W37" s="34"/>
      <c r="X37" s="34"/>
      <c r="Y37" s="34"/>
    </row>
    <row r="38" spans="2:26" s="2" customFormat="1" ht="20" customHeight="1">
      <c r="B38" s="86" t="s">
        <v>84</v>
      </c>
      <c r="C38" s="86"/>
      <c r="D38" s="86"/>
      <c r="E38" s="86"/>
      <c r="F38" s="86"/>
      <c r="G38" s="86"/>
      <c r="H38" s="86"/>
      <c r="I38" s="86"/>
      <c r="J38" s="86"/>
      <c r="K38" s="86"/>
      <c r="L38" s="86"/>
      <c r="O38" s="34"/>
      <c r="P38" s="34"/>
      <c r="Q38" s="34"/>
      <c r="R38" s="34"/>
      <c r="S38" s="34"/>
      <c r="T38" s="34"/>
      <c r="U38" s="34"/>
      <c r="V38" s="34"/>
      <c r="W38" s="34"/>
      <c r="X38" s="34"/>
      <c r="Y38" s="34"/>
    </row>
    <row r="39" spans="2:26" s="2" customFormat="1" ht="20" customHeight="1">
      <c r="B39" s="88" t="s">
        <v>69</v>
      </c>
      <c r="C39" s="89"/>
      <c r="D39" s="89"/>
      <c r="E39" s="89"/>
      <c r="F39" s="89"/>
      <c r="G39" s="90"/>
      <c r="H39" s="90"/>
      <c r="I39" s="90"/>
      <c r="J39" s="90"/>
      <c r="K39" s="90"/>
      <c r="L39" s="91"/>
      <c r="O39" s="34"/>
      <c r="P39" s="34"/>
      <c r="Q39" s="34"/>
      <c r="R39" s="34"/>
      <c r="S39" s="34"/>
      <c r="T39" s="34"/>
      <c r="U39" s="34"/>
      <c r="V39" s="34"/>
      <c r="W39" s="34"/>
      <c r="X39" s="34"/>
      <c r="Y39" s="34"/>
    </row>
    <row r="40" spans="2:26" ht="20" customHeight="1">
      <c r="B40" s="92" t="s">
        <v>70</v>
      </c>
      <c r="C40" s="74"/>
      <c r="D40" s="74"/>
      <c r="E40" s="74"/>
      <c r="F40" s="74"/>
      <c r="G40" s="93"/>
      <c r="H40" s="93"/>
      <c r="I40" s="93"/>
      <c r="J40" s="93"/>
      <c r="K40" s="93"/>
      <c r="L40" s="94"/>
      <c r="O40" s="25"/>
      <c r="Z40"/>
    </row>
    <row r="41" spans="2:26" ht="20" customHeight="1">
      <c r="B41" s="92" t="s">
        <v>71</v>
      </c>
      <c r="C41" s="74"/>
      <c r="D41" s="74"/>
      <c r="E41" s="74"/>
      <c r="F41" s="74"/>
      <c r="G41" s="93"/>
      <c r="H41" s="93"/>
      <c r="I41" s="93"/>
      <c r="J41" s="93"/>
      <c r="K41" s="93"/>
      <c r="L41" s="94"/>
      <c r="O41" s="25"/>
      <c r="Z41"/>
    </row>
    <row r="42" spans="2:26" ht="20" customHeight="1">
      <c r="B42" s="92" t="s">
        <v>72</v>
      </c>
      <c r="C42" s="74"/>
      <c r="D42" s="74"/>
      <c r="E42" s="74"/>
      <c r="F42" s="74"/>
      <c r="G42" s="93"/>
      <c r="H42" s="93"/>
      <c r="I42" s="93"/>
      <c r="J42" s="93"/>
      <c r="K42" s="93"/>
      <c r="L42" s="94"/>
      <c r="O42" s="25"/>
      <c r="Z42"/>
    </row>
    <row r="43" spans="2:26" ht="20" customHeight="1">
      <c r="B43" s="92" t="s">
        <v>73</v>
      </c>
      <c r="C43" s="74"/>
      <c r="D43" s="74"/>
      <c r="E43" s="74"/>
      <c r="F43" s="74"/>
      <c r="G43" s="93"/>
      <c r="H43" s="93"/>
      <c r="I43" s="93"/>
      <c r="J43" s="93"/>
      <c r="K43" s="93"/>
      <c r="L43" s="94"/>
      <c r="O43" s="25"/>
      <c r="Z43"/>
    </row>
    <row r="44" spans="2:26" ht="20" customHeight="1">
      <c r="B44" s="92" t="s">
        <v>74</v>
      </c>
      <c r="C44" s="74"/>
      <c r="D44" s="74"/>
      <c r="E44" s="74"/>
      <c r="F44" s="74"/>
      <c r="G44" s="93"/>
      <c r="H44" s="93"/>
      <c r="I44" s="93"/>
      <c r="J44" s="93"/>
      <c r="K44" s="93"/>
      <c r="L44" s="94"/>
      <c r="O44" s="25"/>
      <c r="Z44"/>
    </row>
    <row r="45" spans="2:26" ht="20" customHeight="1">
      <c r="B45" s="92" t="s">
        <v>75</v>
      </c>
      <c r="C45" s="74"/>
      <c r="D45" s="74"/>
      <c r="E45" s="74"/>
      <c r="F45" s="74"/>
      <c r="G45" s="93"/>
      <c r="H45" s="93"/>
      <c r="I45" s="93"/>
      <c r="J45" s="93"/>
      <c r="K45" s="93"/>
      <c r="L45" s="94"/>
      <c r="O45" s="25"/>
      <c r="Z45"/>
    </row>
    <row r="46" spans="2:26" ht="20" customHeight="1">
      <c r="B46" s="92" t="s">
        <v>76</v>
      </c>
      <c r="C46" s="74"/>
      <c r="D46" s="74"/>
      <c r="E46" s="74"/>
      <c r="F46" s="74"/>
      <c r="G46" s="93"/>
      <c r="H46" s="93"/>
      <c r="I46" s="93"/>
      <c r="J46" s="93"/>
      <c r="K46" s="93"/>
      <c r="L46" s="94"/>
      <c r="Z46"/>
    </row>
    <row r="47" spans="2:26" ht="20" customHeight="1">
      <c r="B47" s="92" t="s">
        <v>77</v>
      </c>
      <c r="C47" s="74"/>
      <c r="D47" s="74"/>
      <c r="E47" s="74"/>
      <c r="F47" s="74"/>
      <c r="G47" s="93"/>
      <c r="H47" s="93"/>
      <c r="I47" s="93"/>
      <c r="J47" s="93"/>
      <c r="K47" s="93"/>
      <c r="L47" s="94"/>
      <c r="Z47"/>
    </row>
    <row r="48" spans="2:26" ht="20" customHeight="1">
      <c r="B48" s="92" t="s">
        <v>78</v>
      </c>
      <c r="C48" s="74"/>
      <c r="D48" s="74"/>
      <c r="E48" s="74"/>
      <c r="F48" s="74"/>
      <c r="G48" s="93"/>
      <c r="H48" s="93"/>
      <c r="I48" s="93"/>
      <c r="J48" s="93"/>
      <c r="K48" s="93"/>
      <c r="L48" s="94"/>
      <c r="Z48"/>
    </row>
    <row r="49" spans="2:26" ht="20" customHeight="1">
      <c r="B49" s="92"/>
      <c r="C49" s="74"/>
      <c r="D49" s="74"/>
      <c r="E49" s="74"/>
      <c r="F49" s="74"/>
      <c r="G49" s="93"/>
      <c r="H49" s="93"/>
      <c r="I49" s="93"/>
      <c r="J49" s="93"/>
      <c r="K49" s="93"/>
      <c r="L49" s="94"/>
      <c r="Z49"/>
    </row>
    <row r="50" spans="2:26" s="2" customFormat="1" ht="20" customHeight="1">
      <c r="B50" s="92"/>
      <c r="C50" s="74"/>
      <c r="D50" s="74"/>
      <c r="E50" s="74"/>
      <c r="F50" s="74"/>
      <c r="G50" s="93"/>
      <c r="H50" s="93"/>
      <c r="I50" s="93"/>
      <c r="J50" s="93"/>
      <c r="K50" s="93"/>
      <c r="L50" s="94"/>
      <c r="O50" s="34"/>
      <c r="P50" s="34"/>
      <c r="Q50" s="34"/>
      <c r="R50" s="34"/>
      <c r="S50" s="34"/>
      <c r="T50" s="34"/>
      <c r="U50" s="34"/>
      <c r="V50" s="34"/>
      <c r="W50" s="34"/>
      <c r="X50" s="34"/>
      <c r="Y50" s="34"/>
    </row>
    <row r="51" spans="2:26" s="2" customFormat="1" ht="20" customHeight="1">
      <c r="B51" s="95"/>
      <c r="C51" s="96"/>
      <c r="D51" s="96"/>
      <c r="E51" s="96"/>
      <c r="F51" s="96"/>
      <c r="G51" s="96"/>
      <c r="H51" s="96"/>
      <c r="I51" s="96"/>
      <c r="J51" s="96"/>
      <c r="K51" s="96"/>
      <c r="L51" s="97"/>
      <c r="O51" s="34"/>
      <c r="P51" s="34"/>
      <c r="Q51" s="34"/>
      <c r="R51" s="34"/>
      <c r="S51" s="34"/>
      <c r="T51" s="34"/>
      <c r="U51" s="34"/>
      <c r="V51" s="34"/>
      <c r="W51" s="34"/>
      <c r="X51" s="34"/>
      <c r="Y51" s="34"/>
    </row>
    <row r="52" spans="2:26" s="2" customFormat="1" ht="20" customHeight="1">
      <c r="B52" s="122" t="s">
        <v>79</v>
      </c>
      <c r="C52" s="122"/>
      <c r="D52" s="122"/>
      <c r="E52" s="122"/>
      <c r="F52" s="122"/>
      <c r="G52" s="122"/>
      <c r="H52" s="122"/>
      <c r="I52" s="122"/>
      <c r="J52" s="122"/>
      <c r="K52" s="122"/>
      <c r="L52" s="122"/>
      <c r="O52" s="34"/>
      <c r="P52" s="34"/>
      <c r="Q52" s="34"/>
      <c r="R52" s="34"/>
      <c r="S52" s="34"/>
      <c r="T52" s="34"/>
      <c r="U52" s="34"/>
      <c r="V52" s="34"/>
      <c r="W52" s="34"/>
      <c r="X52" s="34"/>
      <c r="Y52" s="34"/>
    </row>
  </sheetData>
  <mergeCells count="14">
    <mergeCell ref="A2:B2"/>
    <mergeCell ref="C2:D2"/>
    <mergeCell ref="B5:L5"/>
    <mergeCell ref="C10:E10"/>
    <mergeCell ref="G10:H10"/>
    <mergeCell ref="I10:L10"/>
    <mergeCell ref="C13:L13"/>
    <mergeCell ref="B52:L52"/>
    <mergeCell ref="C11:E11"/>
    <mergeCell ref="G11:H11"/>
    <mergeCell ref="I11:L11"/>
    <mergeCell ref="C12:E12"/>
    <mergeCell ref="G12:H12"/>
    <mergeCell ref="I12:L12"/>
  </mergeCells>
  <phoneticPr fontId="3"/>
  <dataValidations count="2">
    <dataValidation type="list" allowBlank="1" showInputMessage="1" showErrorMessage="1" sqref="C11:E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12">
      <formula1>"宿泊のみまたは宿泊を伴う旅行,日帰り旅行"</formula1>
    </dataValidation>
  </dataValidations>
  <pageMargins left="0.70866141732283472" right="0.70866141732283472" top="0.74803149606299213" bottom="0.74803149606299213" header="0.31496062992125984" footer="0.31496062992125984"/>
  <pageSetup paperSize="9" scale="67"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view="pageBreakPreview" topLeftCell="A4" zoomScaleSheetLayoutView="100" workbookViewId="0">
      <selection activeCell="P14" sqref="P14"/>
    </sheetView>
  </sheetViews>
  <sheetFormatPr baseColWidth="12" defaultColWidth="8.125" defaultRowHeight="17" x14ac:dyDescent="0"/>
  <cols>
    <col min="1" max="1" width="4.5" style="2" customWidth="1"/>
    <col min="2" max="2" width="32.75" style="2" customWidth="1"/>
    <col min="3" max="3" width="13.875" style="3" customWidth="1"/>
    <col min="4" max="4" width="5.125" style="3" customWidth="1"/>
    <col min="5" max="5" width="5.75" style="3" customWidth="1"/>
    <col min="6" max="11" width="8.125" style="3"/>
    <col min="12" max="12" width="4.5" style="3" customWidth="1"/>
    <col min="13" max="13" width="4.5" style="2" customWidth="1"/>
    <col min="14" max="14" width="2.375" style="3" customWidth="1"/>
    <col min="21" max="21" width="12.5" customWidth="1"/>
    <col min="22" max="22" width="8.125" customWidth="1"/>
    <col min="23" max="23" width="18.625" customWidth="1"/>
    <col min="24" max="24" width="8.125" customWidth="1"/>
    <col min="26" max="16384" width="8.125" style="3"/>
  </cols>
  <sheetData>
    <row r="1" spans="1:26" ht="20" customHeight="1">
      <c r="A1" s="1" t="s">
        <v>80</v>
      </c>
      <c r="D1" s="2"/>
      <c r="E1" s="2"/>
      <c r="F1" s="2"/>
      <c r="G1" s="2"/>
      <c r="H1" s="4" t="s">
        <v>1</v>
      </c>
      <c r="I1" s="4" t="s">
        <v>89</v>
      </c>
      <c r="J1" s="4" t="s">
        <v>104</v>
      </c>
      <c r="K1" s="4" t="s">
        <v>105</v>
      </c>
      <c r="L1" s="5"/>
      <c r="Z1"/>
    </row>
    <row r="2" spans="1:26" ht="23.5" customHeight="1">
      <c r="A2" s="117" t="s">
        <v>5</v>
      </c>
      <c r="B2" s="117"/>
      <c r="C2" s="117" t="s">
        <v>6</v>
      </c>
      <c r="D2" s="117"/>
      <c r="E2" s="6"/>
      <c r="F2" s="6"/>
      <c r="G2" s="6"/>
      <c r="H2" s="2"/>
      <c r="I2" s="2"/>
      <c r="J2" s="2"/>
      <c r="K2" s="2"/>
      <c r="L2" s="2"/>
      <c r="Z2"/>
    </row>
    <row r="3" spans="1:26" ht="20" customHeight="1">
      <c r="A3" s="7" t="s">
        <v>7</v>
      </c>
      <c r="D3" s="2"/>
      <c r="E3" s="2"/>
      <c r="F3" s="2"/>
      <c r="G3" s="2"/>
      <c r="H3" s="73"/>
      <c r="I3" s="73"/>
      <c r="J3" s="73"/>
      <c r="K3" s="73"/>
      <c r="L3" s="73"/>
      <c r="Z3"/>
    </row>
    <row r="4" spans="1:26" ht="19.25" customHeight="1">
      <c r="C4" s="2"/>
      <c r="D4" s="2"/>
      <c r="E4" s="2"/>
      <c r="F4" s="2"/>
      <c r="G4" s="2"/>
      <c r="H4" s="73"/>
      <c r="I4" s="73"/>
      <c r="J4" s="73"/>
      <c r="K4" s="73"/>
      <c r="L4" s="73"/>
    </row>
    <row r="5" spans="1:26" ht="38.25" customHeight="1">
      <c r="B5" s="123" t="s">
        <v>81</v>
      </c>
      <c r="C5" s="123"/>
      <c r="D5" s="123"/>
      <c r="E5" s="123"/>
      <c r="F5" s="123"/>
      <c r="G5" s="123"/>
      <c r="H5" s="123"/>
      <c r="I5" s="123"/>
      <c r="J5" s="123"/>
      <c r="K5" s="123"/>
      <c r="L5" s="123"/>
      <c r="O5" s="98"/>
      <c r="P5" s="34"/>
      <c r="Q5" s="34"/>
      <c r="R5" s="34"/>
      <c r="S5" s="34"/>
      <c r="T5" s="34"/>
    </row>
    <row r="6" spans="1:26">
      <c r="C6" s="2"/>
      <c r="D6" s="2"/>
      <c r="E6" s="2"/>
      <c r="F6" s="2"/>
      <c r="G6" s="2"/>
      <c r="H6" s="2"/>
      <c r="I6" s="2"/>
      <c r="J6" s="2"/>
      <c r="K6" s="2"/>
      <c r="L6" s="2"/>
    </row>
    <row r="7" spans="1:26" ht="20" customHeight="1">
      <c r="B7" s="2" t="s">
        <v>9</v>
      </c>
      <c r="C7" s="2"/>
      <c r="D7" s="2"/>
      <c r="E7" s="2"/>
      <c r="F7" s="2"/>
      <c r="G7" s="2"/>
      <c r="H7" s="2"/>
      <c r="I7" s="2"/>
      <c r="J7" s="2"/>
      <c r="K7" s="2"/>
      <c r="L7" s="2"/>
      <c r="O7" s="11" t="s">
        <v>92</v>
      </c>
    </row>
    <row r="8" spans="1:26" ht="20" customHeight="1">
      <c r="B8" s="2" t="s">
        <v>10</v>
      </c>
      <c r="C8" s="2"/>
      <c r="D8" s="2"/>
      <c r="E8" s="2"/>
      <c r="F8" s="2"/>
      <c r="G8" s="2"/>
      <c r="H8" s="2"/>
      <c r="I8" s="2"/>
      <c r="J8" s="2"/>
      <c r="K8" s="2"/>
      <c r="L8" s="2"/>
      <c r="O8" s="13" t="s">
        <v>108</v>
      </c>
      <c r="P8" s="13"/>
      <c r="Q8" s="14"/>
      <c r="R8" s="14"/>
    </row>
    <row r="9" spans="1:26" ht="20" customHeight="1">
      <c r="C9" s="2"/>
      <c r="D9" s="2"/>
      <c r="E9" s="2"/>
      <c r="F9" s="2"/>
      <c r="G9" s="2"/>
      <c r="H9" s="2"/>
      <c r="I9" s="2"/>
      <c r="J9" s="2"/>
      <c r="K9" s="2"/>
      <c r="L9" s="2"/>
      <c r="O9" s="13"/>
      <c r="P9" s="13"/>
      <c r="Q9" s="14"/>
      <c r="R9" s="14"/>
    </row>
    <row r="10" spans="1:26" ht="20" customHeight="1">
      <c r="B10" s="15" t="s">
        <v>11</v>
      </c>
      <c r="C10" s="119" t="s">
        <v>96</v>
      </c>
      <c r="D10" s="119"/>
      <c r="E10" s="119"/>
      <c r="F10" s="2"/>
      <c r="G10" s="120" t="s">
        <v>12</v>
      </c>
      <c r="H10" s="120"/>
      <c r="I10" s="121"/>
      <c r="J10" s="121"/>
      <c r="K10" s="121"/>
      <c r="L10" s="121"/>
      <c r="O10" s="99"/>
      <c r="P10" s="100"/>
      <c r="Q10" s="100"/>
      <c r="R10" s="100"/>
    </row>
    <row r="11" spans="1:26" ht="20" customHeight="1">
      <c r="B11" s="15" t="s">
        <v>13</v>
      </c>
      <c r="C11" s="124" t="s">
        <v>94</v>
      </c>
      <c r="D11" s="111"/>
      <c r="E11" s="111"/>
      <c r="F11" s="2"/>
      <c r="G11" s="112" t="s">
        <v>14</v>
      </c>
      <c r="H11" s="112"/>
      <c r="I11" s="121"/>
      <c r="J11" s="121"/>
      <c r="K11" s="121"/>
      <c r="L11" s="121"/>
      <c r="W11" s="18"/>
      <c r="X11" s="18"/>
    </row>
    <row r="12" spans="1:26" ht="20" customHeight="1">
      <c r="B12" s="15" t="s">
        <v>15</v>
      </c>
      <c r="C12" s="114" t="s">
        <v>95</v>
      </c>
      <c r="D12" s="114"/>
      <c r="E12" s="114"/>
      <c r="F12" s="2"/>
      <c r="G12" s="115" t="s">
        <v>17</v>
      </c>
      <c r="H12" s="115"/>
      <c r="I12" s="121"/>
      <c r="J12" s="121"/>
      <c r="K12" s="121"/>
      <c r="L12" s="121"/>
      <c r="O12" s="19"/>
      <c r="W12" s="18" t="s">
        <v>19</v>
      </c>
      <c r="X12" s="18"/>
    </row>
    <row r="13" spans="1:26" ht="20" customHeight="1">
      <c r="B13" s="15" t="s">
        <v>18</v>
      </c>
      <c r="C13" s="109"/>
      <c r="D13" s="109"/>
      <c r="E13" s="109"/>
      <c r="F13" s="109"/>
      <c r="G13" s="109"/>
      <c r="H13" s="109"/>
      <c r="I13" s="109"/>
      <c r="J13" s="109"/>
      <c r="K13" s="109"/>
      <c r="L13" s="109"/>
      <c r="W13" s="18" t="s">
        <v>24</v>
      </c>
      <c r="X13" s="18"/>
    </row>
    <row r="14" spans="1:26" ht="20" customHeight="1">
      <c r="B14" s="15" t="s">
        <v>20</v>
      </c>
      <c r="C14" s="20"/>
      <c r="D14" s="20"/>
      <c r="E14" s="20"/>
      <c r="F14" s="20"/>
      <c r="G14" s="20"/>
      <c r="H14" s="20"/>
      <c r="I14" s="20"/>
      <c r="J14" s="20"/>
      <c r="K14" s="20"/>
      <c r="L14" s="20"/>
      <c r="W14" s="18"/>
      <c r="X14" s="18"/>
    </row>
    <row r="15" spans="1:26" ht="20" customHeight="1">
      <c r="B15" s="15" t="s">
        <v>21</v>
      </c>
      <c r="C15" s="108">
        <v>44177</v>
      </c>
      <c r="D15" s="3" t="s">
        <v>22</v>
      </c>
      <c r="E15" s="21"/>
      <c r="F15" s="2" t="s">
        <v>23</v>
      </c>
      <c r="G15" s="2"/>
      <c r="H15" s="2"/>
      <c r="I15" s="2"/>
      <c r="J15" s="2"/>
      <c r="K15" s="2"/>
      <c r="L15" s="2"/>
      <c r="W15" s="18" t="s">
        <v>28</v>
      </c>
      <c r="X15" s="18"/>
    </row>
    <row r="16" spans="1:26" ht="20" customHeight="1">
      <c r="B16" s="15" t="s">
        <v>25</v>
      </c>
      <c r="C16" s="22">
        <v>6</v>
      </c>
      <c r="D16" s="2" t="s">
        <v>26</v>
      </c>
      <c r="E16" s="23" t="s">
        <v>27</v>
      </c>
      <c r="F16" s="23"/>
      <c r="G16" s="23"/>
      <c r="H16" s="23"/>
      <c r="I16" s="23"/>
      <c r="J16" s="23"/>
      <c r="K16" s="23"/>
      <c r="L16" s="23"/>
      <c r="M16" s="24"/>
      <c r="O16" s="25"/>
      <c r="P16" s="25"/>
      <c r="Q16" s="25"/>
      <c r="R16" s="25"/>
      <c r="S16" s="25"/>
      <c r="T16" s="25"/>
      <c r="U16" s="25"/>
      <c r="W16" s="18" t="s">
        <v>32</v>
      </c>
      <c r="X16" s="18"/>
    </row>
    <row r="17" spans="2:25" ht="20" customHeight="1">
      <c r="B17" s="15" t="s">
        <v>29</v>
      </c>
      <c r="C17" s="22">
        <v>117000</v>
      </c>
      <c r="D17" s="26" t="s">
        <v>30</v>
      </c>
      <c r="E17" s="23"/>
      <c r="F17" s="23"/>
      <c r="G17" s="23"/>
      <c r="H17" s="23"/>
      <c r="I17" s="23"/>
      <c r="J17" s="23"/>
      <c r="K17" s="23"/>
      <c r="L17" s="23"/>
      <c r="M17" s="24"/>
      <c r="O17" s="101"/>
      <c r="W17" s="18" t="s">
        <v>35</v>
      </c>
      <c r="X17" s="18"/>
    </row>
    <row r="18" spans="2:25" ht="20" customHeight="1">
      <c r="B18" s="15" t="s">
        <v>33</v>
      </c>
      <c r="C18" s="22"/>
      <c r="D18" s="26" t="s">
        <v>30</v>
      </c>
      <c r="E18" s="27" t="s">
        <v>34</v>
      </c>
      <c r="F18" s="23"/>
      <c r="G18" s="23"/>
      <c r="H18" s="23"/>
      <c r="I18" s="23"/>
      <c r="J18" s="23"/>
      <c r="K18" s="23"/>
      <c r="L18" s="23"/>
      <c r="M18" s="24"/>
      <c r="O18" s="25"/>
      <c r="P18" s="25"/>
      <c r="Q18" s="25"/>
      <c r="R18" s="25"/>
      <c r="S18" s="25"/>
      <c r="T18" s="25"/>
      <c r="U18" s="25"/>
      <c r="W18" s="18" t="s">
        <v>37</v>
      </c>
      <c r="X18" s="18"/>
    </row>
    <row r="19" spans="2:25" s="2" customFormat="1" ht="20" customHeight="1">
      <c r="B19" s="28" t="s">
        <v>36</v>
      </c>
      <c r="C19" s="39">
        <f>C17-C18</f>
        <v>117000</v>
      </c>
      <c r="D19" s="30" t="s">
        <v>30</v>
      </c>
      <c r="E19" s="31"/>
      <c r="F19" s="31"/>
      <c r="G19" s="31"/>
      <c r="H19" s="31"/>
      <c r="I19" s="31"/>
      <c r="J19" s="31"/>
      <c r="K19" s="31"/>
      <c r="L19" s="31"/>
      <c r="M19" s="24"/>
      <c r="O19" s="1"/>
      <c r="P19" s="34"/>
      <c r="Q19" s="34"/>
      <c r="R19" s="34"/>
      <c r="S19" s="34"/>
      <c r="T19" s="34"/>
      <c r="U19" s="34"/>
      <c r="V19" s="34"/>
      <c r="W19" s="35" t="s">
        <v>38</v>
      </c>
      <c r="X19" s="35"/>
      <c r="Y19" s="34"/>
    </row>
    <row r="20" spans="2:25" s="2" customFormat="1" ht="20" customHeight="1">
      <c r="B20" s="15"/>
      <c r="C20" s="32"/>
      <c r="D20" s="26"/>
      <c r="E20" s="23"/>
      <c r="F20" s="23"/>
      <c r="G20" s="23"/>
      <c r="H20" s="23"/>
      <c r="I20" s="23"/>
      <c r="J20" s="23"/>
      <c r="K20" s="23"/>
      <c r="L20" s="23"/>
      <c r="M20" s="24"/>
      <c r="O20" s="36"/>
      <c r="P20" s="34"/>
      <c r="Q20" s="34"/>
      <c r="R20" s="34"/>
      <c r="S20" s="34"/>
      <c r="T20" s="34"/>
      <c r="U20" s="34"/>
      <c r="V20" s="34"/>
      <c r="W20" s="35" t="s">
        <v>40</v>
      </c>
      <c r="X20" s="35"/>
      <c r="Y20" s="34"/>
    </row>
    <row r="21" spans="2:25" s="2" customFormat="1" ht="20" customHeight="1">
      <c r="B21" s="15" t="s">
        <v>39</v>
      </c>
      <c r="C21" s="32"/>
      <c r="D21" s="26"/>
      <c r="E21" s="23"/>
      <c r="F21" s="23"/>
      <c r="G21" s="23"/>
      <c r="H21" s="23"/>
      <c r="I21" s="23"/>
      <c r="J21" s="23"/>
      <c r="K21" s="23"/>
      <c r="L21" s="23"/>
      <c r="M21" s="24"/>
      <c r="O21" s="1"/>
      <c r="P21" s="1"/>
      <c r="Q21" s="1"/>
      <c r="R21" s="1"/>
      <c r="S21" s="1"/>
      <c r="T21" s="1"/>
      <c r="U21" s="1"/>
      <c r="V21" s="34"/>
      <c r="W21" s="35" t="s">
        <v>43</v>
      </c>
      <c r="X21" s="35"/>
      <c r="Y21" s="34"/>
    </row>
    <row r="22" spans="2:25" s="2" customFormat="1" ht="20" customHeight="1">
      <c r="B22" s="37" t="s">
        <v>41</v>
      </c>
      <c r="C22" s="32">
        <f>IF(C12="宿泊のみまたは宿泊を伴う旅行",20000,10000)</f>
        <v>10000</v>
      </c>
      <c r="D22" s="26" t="s">
        <v>30</v>
      </c>
      <c r="E22" s="23" t="s">
        <v>42</v>
      </c>
      <c r="F22" s="23"/>
      <c r="G22" s="23"/>
      <c r="H22" s="23"/>
      <c r="I22" s="23"/>
      <c r="J22" s="23"/>
      <c r="K22" s="23"/>
      <c r="L22" s="23"/>
      <c r="M22" s="24"/>
      <c r="O22" s="34"/>
      <c r="P22" s="34"/>
      <c r="Q22" s="34"/>
      <c r="R22" s="34"/>
      <c r="S22" s="34"/>
      <c r="T22" s="34"/>
      <c r="U22" s="34"/>
      <c r="V22" s="34"/>
      <c r="W22" s="35" t="s">
        <v>45</v>
      </c>
      <c r="X22" s="35"/>
      <c r="Y22" s="34"/>
    </row>
    <row r="23" spans="2:25" s="2" customFormat="1" ht="20" customHeight="1">
      <c r="B23" s="15"/>
      <c r="C23" s="32"/>
      <c r="D23" s="26"/>
      <c r="E23" s="23" t="s">
        <v>44</v>
      </c>
      <c r="F23" s="23"/>
      <c r="G23" s="23"/>
      <c r="H23" s="23"/>
      <c r="I23" s="23"/>
      <c r="J23" s="23"/>
      <c r="K23" s="23"/>
      <c r="L23" s="23"/>
      <c r="M23" s="24"/>
      <c r="O23" s="34"/>
      <c r="P23" s="34"/>
      <c r="Q23" s="34"/>
      <c r="R23" s="34"/>
      <c r="S23" s="34"/>
      <c r="T23" s="34"/>
      <c r="U23" s="34"/>
      <c r="V23" s="34"/>
      <c r="W23" s="35" t="s">
        <v>47</v>
      </c>
      <c r="X23" s="35"/>
      <c r="Y23" s="34"/>
    </row>
    <row r="24" spans="2:25" s="2" customFormat="1" ht="20" customHeight="1">
      <c r="B24" s="28" t="s">
        <v>46</v>
      </c>
      <c r="C24" s="39">
        <f>IF(E15=0,C22*C16,C22*E15*C16)</f>
        <v>60000</v>
      </c>
      <c r="D24" s="30" t="s">
        <v>30</v>
      </c>
      <c r="E24" s="31"/>
      <c r="F24" s="31"/>
      <c r="G24" s="31"/>
      <c r="H24" s="31"/>
      <c r="I24" s="31"/>
      <c r="J24" s="31"/>
      <c r="K24" s="31"/>
      <c r="L24" s="31"/>
      <c r="M24" s="24"/>
      <c r="O24" s="34"/>
      <c r="P24" s="34"/>
      <c r="Q24" s="34"/>
      <c r="R24" s="34"/>
      <c r="S24" s="34"/>
      <c r="T24" s="34"/>
      <c r="U24" s="34"/>
      <c r="V24" s="34"/>
      <c r="W24" s="35" t="s">
        <v>48</v>
      </c>
      <c r="X24" s="35"/>
      <c r="Y24" s="34"/>
    </row>
    <row r="25" spans="2:25" s="2" customFormat="1" ht="20" customHeight="1">
      <c r="B25" s="15"/>
      <c r="C25" s="32"/>
      <c r="D25" s="26"/>
      <c r="E25" s="23"/>
      <c r="F25" s="23"/>
      <c r="G25" s="23"/>
      <c r="H25" s="23"/>
      <c r="I25" s="23"/>
      <c r="J25" s="23"/>
      <c r="K25" s="23"/>
      <c r="L25" s="23"/>
      <c r="M25" s="24"/>
      <c r="O25" s="34"/>
      <c r="P25" s="34"/>
      <c r="Q25" s="34"/>
      <c r="R25" s="34"/>
      <c r="S25" s="34"/>
      <c r="T25" s="34"/>
      <c r="U25" s="34"/>
      <c r="V25" s="34"/>
      <c r="W25" s="35" t="s">
        <v>50</v>
      </c>
      <c r="X25" s="35"/>
      <c r="Y25" s="34"/>
    </row>
    <row r="26" spans="2:25" s="2" customFormat="1" ht="20" customHeight="1">
      <c r="B26" s="15" t="s">
        <v>49</v>
      </c>
      <c r="C26" s="32">
        <f>C19/2</f>
        <v>58500</v>
      </c>
      <c r="D26" s="26" t="s">
        <v>30</v>
      </c>
      <c r="E26" s="23"/>
      <c r="F26" s="23"/>
      <c r="G26" s="23"/>
      <c r="H26" s="23"/>
      <c r="I26" s="23"/>
      <c r="J26" s="23"/>
      <c r="K26" s="23"/>
      <c r="L26" s="23"/>
      <c r="M26" s="24"/>
      <c r="O26" s="34"/>
      <c r="P26" s="34"/>
      <c r="Q26" s="34"/>
      <c r="R26" s="34"/>
      <c r="S26" s="34"/>
      <c r="T26" s="34"/>
      <c r="U26" s="34"/>
      <c r="V26" s="34"/>
      <c r="W26" s="35"/>
      <c r="X26" s="35"/>
      <c r="Y26" s="34"/>
    </row>
    <row r="27" spans="2:25" s="2" customFormat="1" ht="20" customHeight="1">
      <c r="B27" s="28" t="s">
        <v>51</v>
      </c>
      <c r="C27" s="39">
        <f>IF(C26&lt;=C24,C26,C24)</f>
        <v>58500</v>
      </c>
      <c r="D27" s="30" t="s">
        <v>30</v>
      </c>
      <c r="E27" s="40" t="s">
        <v>52</v>
      </c>
      <c r="F27" s="40"/>
      <c r="G27" s="40"/>
      <c r="H27" s="40"/>
      <c r="I27" s="40"/>
      <c r="J27" s="40"/>
      <c r="K27" s="40"/>
      <c r="L27" s="31"/>
      <c r="M27" s="24"/>
      <c r="O27" s="34"/>
      <c r="P27" s="34"/>
      <c r="Q27" s="34"/>
      <c r="R27" s="34"/>
      <c r="S27" s="34"/>
      <c r="T27" s="34"/>
      <c r="U27" s="34"/>
      <c r="V27" s="34"/>
      <c r="W27" s="34"/>
      <c r="X27" s="34"/>
      <c r="Y27" s="34"/>
    </row>
    <row r="28" spans="2:25" s="2" customFormat="1" ht="20" customHeight="1">
      <c r="B28" s="15"/>
      <c r="C28" s="32"/>
      <c r="D28" s="26"/>
      <c r="E28" s="23"/>
      <c r="F28" s="23"/>
      <c r="G28" s="23"/>
      <c r="H28" s="23"/>
      <c r="I28" s="23"/>
      <c r="J28" s="23"/>
      <c r="K28" s="23"/>
      <c r="L28" s="23"/>
      <c r="M28" s="24"/>
      <c r="O28" s="34"/>
      <c r="P28" s="34"/>
      <c r="Q28" s="1"/>
      <c r="R28" s="1"/>
      <c r="S28" s="34"/>
      <c r="T28" s="34"/>
      <c r="U28" s="34"/>
      <c r="V28" s="34"/>
      <c r="W28" s="34"/>
      <c r="X28" s="34"/>
      <c r="Y28" s="34"/>
    </row>
    <row r="29" spans="2:25" ht="20" customHeight="1">
      <c r="B29" s="15" t="s">
        <v>53</v>
      </c>
      <c r="C29" s="41">
        <f>ROUNDDOWN(C27*70%,0)</f>
        <v>40950</v>
      </c>
      <c r="D29" s="26" t="s">
        <v>30</v>
      </c>
      <c r="E29" s="23"/>
      <c r="F29" s="23"/>
      <c r="G29" s="23"/>
      <c r="H29" s="23"/>
      <c r="I29" s="23"/>
      <c r="J29" s="23"/>
      <c r="K29" s="23"/>
      <c r="L29" s="23"/>
      <c r="M29" s="24"/>
      <c r="O29" s="25"/>
      <c r="Q29" s="25"/>
      <c r="R29" s="25"/>
    </row>
    <row r="30" spans="2:25" ht="20" customHeight="1">
      <c r="B30" s="37" t="s">
        <v>54</v>
      </c>
      <c r="C30" s="42">
        <f>C31*1000</f>
        <v>18000</v>
      </c>
      <c r="D30" s="26" t="s">
        <v>30</v>
      </c>
      <c r="E30" s="106" t="s">
        <v>85</v>
      </c>
      <c r="F30" s="107"/>
      <c r="G30" s="107"/>
      <c r="H30" s="107"/>
      <c r="I30" s="107"/>
      <c r="J30" s="107"/>
      <c r="K30" s="23"/>
      <c r="L30" s="23"/>
      <c r="M30" s="24"/>
      <c r="N30" s="43"/>
      <c r="O30" s="25"/>
    </row>
    <row r="31" spans="2:25" ht="20" customHeight="1">
      <c r="B31" s="28" t="s">
        <v>55</v>
      </c>
      <c r="C31" s="45">
        <f>IF(C15&gt;DATE(2020,9,30),ROUND((C27*30%),-3)/1000,0)</f>
        <v>18</v>
      </c>
      <c r="D31" s="30" t="s">
        <v>56</v>
      </c>
      <c r="E31" s="31"/>
      <c r="F31" s="31"/>
      <c r="G31" s="31"/>
      <c r="H31" s="31"/>
      <c r="I31" s="31"/>
      <c r="J31" s="31"/>
      <c r="K31" s="31"/>
      <c r="L31" s="31"/>
      <c r="M31" s="24"/>
      <c r="O31" s="25"/>
    </row>
    <row r="32" spans="2:25" s="2" customFormat="1" ht="20" customHeight="1" thickBot="1">
      <c r="B32" s="46"/>
      <c r="C32" s="102"/>
      <c r="D32" s="48"/>
      <c r="E32" s="49"/>
      <c r="F32" s="49"/>
      <c r="G32" s="49"/>
      <c r="H32" s="49"/>
      <c r="I32" s="49"/>
      <c r="J32" s="49"/>
      <c r="K32" s="49"/>
      <c r="L32" s="49"/>
      <c r="O32" s="1"/>
      <c r="P32" s="34"/>
      <c r="Q32" s="34"/>
      <c r="R32" s="34"/>
      <c r="S32" s="34"/>
      <c r="T32" s="34"/>
      <c r="U32" s="34"/>
      <c r="V32" s="34"/>
      <c r="W32" s="34"/>
      <c r="X32" s="34"/>
      <c r="Y32" s="34"/>
    </row>
    <row r="33" spans="2:26" s="2" customFormat="1" ht="20" customHeight="1" thickTop="1">
      <c r="B33" s="50" t="s">
        <v>29</v>
      </c>
      <c r="C33" s="51">
        <f>+C17</f>
        <v>117000</v>
      </c>
      <c r="D33" s="52"/>
      <c r="E33" s="53"/>
      <c r="F33" s="54"/>
      <c r="G33" s="54"/>
      <c r="H33" s="54"/>
      <c r="I33" s="54"/>
      <c r="J33" s="54"/>
      <c r="K33" s="54"/>
      <c r="L33" s="55"/>
      <c r="O33" s="1"/>
      <c r="P33" s="34"/>
      <c r="Q33" s="34"/>
      <c r="R33" s="34"/>
      <c r="S33" s="34"/>
      <c r="T33" s="34"/>
      <c r="U33" s="34"/>
      <c r="V33" s="34"/>
      <c r="W33" s="34"/>
      <c r="X33" s="34"/>
      <c r="Y33" s="34"/>
    </row>
    <row r="34" spans="2:26" s="2" customFormat="1" ht="20" customHeight="1">
      <c r="B34" s="56" t="str">
        <f>+B29</f>
        <v>ＧｏＴｏトラベル 割引</v>
      </c>
      <c r="C34" s="103">
        <f>+C29</f>
        <v>40950</v>
      </c>
      <c r="D34" s="58"/>
      <c r="E34" s="59" t="s">
        <v>57</v>
      </c>
      <c r="F34" s="60"/>
      <c r="G34" s="60"/>
      <c r="H34" s="60"/>
      <c r="I34" s="60"/>
      <c r="J34" s="60"/>
      <c r="K34" s="60"/>
      <c r="L34" s="61"/>
      <c r="O34" s="1"/>
      <c r="P34" s="34"/>
      <c r="Q34" s="34"/>
      <c r="R34" s="34"/>
      <c r="S34" s="34"/>
      <c r="T34" s="34"/>
      <c r="U34" s="34"/>
      <c r="V34" s="34"/>
      <c r="W34" s="34"/>
      <c r="X34" s="34"/>
      <c r="Y34" s="34"/>
    </row>
    <row r="35" spans="2:26" s="2" customFormat="1" ht="20" customHeight="1" thickBot="1">
      <c r="B35" s="62" t="s">
        <v>83</v>
      </c>
      <c r="C35" s="104">
        <f>C17-C29</f>
        <v>76050</v>
      </c>
      <c r="D35" s="64" t="s">
        <v>30</v>
      </c>
      <c r="E35" s="65" t="s">
        <v>59</v>
      </c>
      <c r="F35" s="66"/>
      <c r="G35" s="66" t="s">
        <v>60</v>
      </c>
      <c r="H35" s="66"/>
      <c r="I35" s="67">
        <f>C30</f>
        <v>18000</v>
      </c>
      <c r="J35" s="66" t="s">
        <v>61</v>
      </c>
      <c r="K35" s="66"/>
      <c r="L35" s="68"/>
      <c r="O35" s="1"/>
      <c r="P35" s="34"/>
      <c r="Q35" s="34"/>
      <c r="R35" s="34"/>
      <c r="S35" s="34"/>
      <c r="T35" s="34"/>
      <c r="U35" s="34"/>
      <c r="V35" s="34"/>
      <c r="W35" s="34"/>
      <c r="X35" s="34"/>
      <c r="Y35" s="34"/>
    </row>
    <row r="36" spans="2:26" s="2" customFormat="1" ht="20" customHeight="1" thickTop="1">
      <c r="C36" s="32"/>
      <c r="O36" s="34"/>
      <c r="P36" s="34"/>
      <c r="Q36" s="34"/>
      <c r="R36" s="34"/>
      <c r="S36" s="34"/>
      <c r="T36" s="34"/>
      <c r="U36" s="34"/>
      <c r="V36" s="34"/>
      <c r="W36" s="34"/>
      <c r="X36" s="34"/>
      <c r="Y36" s="34"/>
    </row>
    <row r="37" spans="2:26" s="2" customFormat="1" ht="20" customHeight="1">
      <c r="O37" s="34"/>
      <c r="P37" s="34"/>
      <c r="Q37" s="34"/>
      <c r="R37" s="34"/>
      <c r="S37" s="34"/>
      <c r="T37" s="34"/>
      <c r="U37" s="34"/>
      <c r="V37" s="34"/>
      <c r="W37" s="34"/>
      <c r="X37" s="34"/>
      <c r="Y37" s="34"/>
    </row>
    <row r="38" spans="2:26" s="2" customFormat="1" ht="20" customHeight="1">
      <c r="B38" s="86" t="s">
        <v>84</v>
      </c>
      <c r="C38" s="86"/>
      <c r="D38" s="86"/>
      <c r="E38" s="86"/>
      <c r="F38" s="86"/>
      <c r="G38" s="86"/>
      <c r="H38" s="86"/>
      <c r="I38" s="86"/>
      <c r="J38" s="86"/>
      <c r="K38" s="86"/>
      <c r="L38" s="86"/>
      <c r="O38" s="34"/>
      <c r="P38" s="34"/>
      <c r="Q38" s="34"/>
      <c r="R38" s="34"/>
      <c r="S38" s="34"/>
      <c r="T38" s="34"/>
      <c r="U38" s="34"/>
      <c r="V38" s="34"/>
      <c r="W38" s="34"/>
      <c r="X38" s="34"/>
      <c r="Y38" s="34"/>
    </row>
    <row r="39" spans="2:26" s="2" customFormat="1" ht="20" customHeight="1">
      <c r="B39" s="88" t="s">
        <v>69</v>
      </c>
      <c r="C39" s="89"/>
      <c r="D39" s="89"/>
      <c r="E39" s="89"/>
      <c r="F39" s="89"/>
      <c r="G39" s="90"/>
      <c r="H39" s="90"/>
      <c r="I39" s="90"/>
      <c r="J39" s="90"/>
      <c r="K39" s="90"/>
      <c r="L39" s="91"/>
      <c r="O39" s="34"/>
      <c r="P39" s="34"/>
      <c r="Q39" s="34"/>
      <c r="R39" s="34"/>
      <c r="S39" s="34"/>
      <c r="T39" s="34"/>
      <c r="U39" s="34"/>
      <c r="V39" s="34"/>
      <c r="W39" s="34"/>
      <c r="X39" s="34"/>
      <c r="Y39" s="34"/>
    </row>
    <row r="40" spans="2:26" ht="20" customHeight="1">
      <c r="B40" s="92" t="s">
        <v>70</v>
      </c>
      <c r="C40" s="74"/>
      <c r="D40" s="74"/>
      <c r="E40" s="74"/>
      <c r="F40" s="74"/>
      <c r="G40" s="93"/>
      <c r="H40" s="93"/>
      <c r="I40" s="93"/>
      <c r="J40" s="93"/>
      <c r="K40" s="93"/>
      <c r="L40" s="94"/>
      <c r="O40" s="25"/>
      <c r="Z40"/>
    </row>
    <row r="41" spans="2:26" ht="20" customHeight="1">
      <c r="B41" s="92" t="s">
        <v>71</v>
      </c>
      <c r="C41" s="74"/>
      <c r="D41" s="74"/>
      <c r="E41" s="74"/>
      <c r="F41" s="74"/>
      <c r="G41" s="93"/>
      <c r="H41" s="93"/>
      <c r="I41" s="93"/>
      <c r="J41" s="93"/>
      <c r="K41" s="93"/>
      <c r="L41" s="94"/>
      <c r="O41" s="25"/>
      <c r="Z41"/>
    </row>
    <row r="42" spans="2:26" ht="20" customHeight="1">
      <c r="B42" s="92" t="s">
        <v>72</v>
      </c>
      <c r="C42" s="74"/>
      <c r="D42" s="74"/>
      <c r="E42" s="74"/>
      <c r="F42" s="74"/>
      <c r="G42" s="93"/>
      <c r="H42" s="93"/>
      <c r="I42" s="93"/>
      <c r="J42" s="93"/>
      <c r="K42" s="93"/>
      <c r="L42" s="94"/>
      <c r="O42" s="25"/>
      <c r="Z42"/>
    </row>
    <row r="43" spans="2:26" ht="20" customHeight="1">
      <c r="B43" s="92" t="s">
        <v>73</v>
      </c>
      <c r="C43" s="74"/>
      <c r="D43" s="74"/>
      <c r="E43" s="74"/>
      <c r="F43" s="74"/>
      <c r="G43" s="93"/>
      <c r="H43" s="93"/>
      <c r="I43" s="93"/>
      <c r="J43" s="93"/>
      <c r="K43" s="93"/>
      <c r="L43" s="94"/>
      <c r="O43" s="25"/>
      <c r="Z43"/>
    </row>
    <row r="44" spans="2:26" ht="20" customHeight="1">
      <c r="B44" s="92" t="s">
        <v>74</v>
      </c>
      <c r="C44" s="74"/>
      <c r="D44" s="74"/>
      <c r="E44" s="74"/>
      <c r="F44" s="74"/>
      <c r="G44" s="93"/>
      <c r="H44" s="93"/>
      <c r="I44" s="93"/>
      <c r="J44" s="93"/>
      <c r="K44" s="93"/>
      <c r="L44" s="94"/>
      <c r="O44" s="25"/>
      <c r="Z44"/>
    </row>
    <row r="45" spans="2:26" ht="20" customHeight="1">
      <c r="B45" s="92" t="s">
        <v>75</v>
      </c>
      <c r="C45" s="74"/>
      <c r="D45" s="74"/>
      <c r="E45" s="74"/>
      <c r="F45" s="74"/>
      <c r="G45" s="93"/>
      <c r="H45" s="93"/>
      <c r="I45" s="93"/>
      <c r="J45" s="93"/>
      <c r="K45" s="93"/>
      <c r="L45" s="94"/>
      <c r="O45" s="25"/>
      <c r="Z45"/>
    </row>
    <row r="46" spans="2:26" ht="20" customHeight="1">
      <c r="B46" s="92" t="s">
        <v>76</v>
      </c>
      <c r="C46" s="74"/>
      <c r="D46" s="74"/>
      <c r="E46" s="74"/>
      <c r="F46" s="74"/>
      <c r="G46" s="93"/>
      <c r="H46" s="93"/>
      <c r="I46" s="93"/>
      <c r="J46" s="93"/>
      <c r="K46" s="93"/>
      <c r="L46" s="94"/>
      <c r="Z46"/>
    </row>
    <row r="47" spans="2:26" ht="20" customHeight="1">
      <c r="B47" s="92" t="s">
        <v>77</v>
      </c>
      <c r="C47" s="74"/>
      <c r="D47" s="74"/>
      <c r="E47" s="74"/>
      <c r="F47" s="74"/>
      <c r="G47" s="93"/>
      <c r="H47" s="93"/>
      <c r="I47" s="93"/>
      <c r="J47" s="93"/>
      <c r="K47" s="93"/>
      <c r="L47" s="94"/>
      <c r="Z47"/>
    </row>
    <row r="48" spans="2:26" ht="20" customHeight="1">
      <c r="B48" s="92" t="s">
        <v>78</v>
      </c>
      <c r="C48" s="74"/>
      <c r="D48" s="74"/>
      <c r="E48" s="74"/>
      <c r="F48" s="74"/>
      <c r="G48" s="93"/>
      <c r="H48" s="93"/>
      <c r="I48" s="93"/>
      <c r="J48" s="93"/>
      <c r="K48" s="93"/>
      <c r="L48" s="94"/>
      <c r="Z48"/>
    </row>
    <row r="49" spans="2:26" ht="20" customHeight="1">
      <c r="B49" s="92"/>
      <c r="C49" s="74"/>
      <c r="D49" s="74"/>
      <c r="E49" s="74"/>
      <c r="F49" s="74"/>
      <c r="G49" s="93"/>
      <c r="H49" s="93"/>
      <c r="I49" s="93"/>
      <c r="J49" s="93"/>
      <c r="K49" s="93"/>
      <c r="L49" s="94"/>
      <c r="Z49"/>
    </row>
    <row r="50" spans="2:26" s="2" customFormat="1" ht="20" customHeight="1">
      <c r="B50" s="92"/>
      <c r="C50" s="74"/>
      <c r="D50" s="74"/>
      <c r="E50" s="74"/>
      <c r="F50" s="74"/>
      <c r="G50" s="93"/>
      <c r="H50" s="93"/>
      <c r="I50" s="93"/>
      <c r="J50" s="93"/>
      <c r="K50" s="93"/>
      <c r="L50" s="94"/>
      <c r="O50" s="34"/>
      <c r="P50" s="34"/>
      <c r="Q50" s="34"/>
      <c r="R50" s="34"/>
      <c r="S50" s="34"/>
      <c r="T50" s="34"/>
      <c r="U50" s="34"/>
      <c r="V50" s="34"/>
      <c r="W50" s="34"/>
      <c r="X50" s="34"/>
      <c r="Y50" s="34"/>
    </row>
    <row r="51" spans="2:26" s="2" customFormat="1" ht="20" customHeight="1">
      <c r="B51" s="95"/>
      <c r="C51" s="96"/>
      <c r="D51" s="96"/>
      <c r="E51" s="96"/>
      <c r="F51" s="96"/>
      <c r="G51" s="96"/>
      <c r="H51" s="96"/>
      <c r="I51" s="96"/>
      <c r="J51" s="96"/>
      <c r="K51" s="96"/>
      <c r="L51" s="97"/>
      <c r="O51" s="34"/>
      <c r="P51" s="34"/>
      <c r="Q51" s="34"/>
      <c r="R51" s="34"/>
      <c r="S51" s="34"/>
      <c r="T51" s="34"/>
      <c r="U51" s="34"/>
      <c r="V51" s="34"/>
      <c r="W51" s="34"/>
      <c r="X51" s="34"/>
      <c r="Y51" s="34"/>
    </row>
    <row r="52" spans="2:26" s="2" customFormat="1" ht="20" customHeight="1">
      <c r="B52" s="122" t="s">
        <v>79</v>
      </c>
      <c r="C52" s="122"/>
      <c r="D52" s="122"/>
      <c r="E52" s="122"/>
      <c r="F52" s="122"/>
      <c r="G52" s="122"/>
      <c r="H52" s="122"/>
      <c r="I52" s="122"/>
      <c r="J52" s="122"/>
      <c r="K52" s="122"/>
      <c r="L52" s="122"/>
      <c r="O52" s="34"/>
      <c r="P52" s="34"/>
      <c r="Q52" s="34"/>
      <c r="R52" s="34"/>
      <c r="S52" s="34"/>
      <c r="T52" s="34"/>
      <c r="U52" s="34"/>
      <c r="V52" s="34"/>
      <c r="W52" s="34"/>
      <c r="X52" s="34"/>
      <c r="Y52" s="34"/>
    </row>
  </sheetData>
  <mergeCells count="14">
    <mergeCell ref="A2:B2"/>
    <mergeCell ref="C2:D2"/>
    <mergeCell ref="B5:L5"/>
    <mergeCell ref="C10:E10"/>
    <mergeCell ref="G10:H10"/>
    <mergeCell ref="I10:L10"/>
    <mergeCell ref="C13:L13"/>
    <mergeCell ref="B52:L52"/>
    <mergeCell ref="C11:E11"/>
    <mergeCell ref="G11:H11"/>
    <mergeCell ref="I11:L11"/>
    <mergeCell ref="C12:E12"/>
    <mergeCell ref="G12:H12"/>
    <mergeCell ref="I12:L12"/>
  </mergeCells>
  <phoneticPr fontId="3"/>
  <dataValidations count="2">
    <dataValidation type="list" allowBlank="1" showInputMessage="1" showErrorMessage="1" sqref="C12">
      <formula1>"宿泊のみまたは宿泊を伴う旅行,日帰り旅行"</formula1>
    </dataValidation>
    <dataValidation type="list" allowBlank="1" showInputMessage="1" showErrorMessage="1" sqref="C11:E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0866141732283472" right="0.70866141732283472" top="0.74803149606299213" bottom="0.74803149606299213" header="0.31496062992125984" footer="0.31496062992125984"/>
  <pageSetup paperSize="9" scale="67"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view="pageBreakPreview" topLeftCell="A4" zoomScaleSheetLayoutView="100" workbookViewId="0">
      <selection activeCell="O9" sqref="O9"/>
    </sheetView>
  </sheetViews>
  <sheetFormatPr baseColWidth="12" defaultColWidth="8.125" defaultRowHeight="17" x14ac:dyDescent="0"/>
  <cols>
    <col min="1" max="1" width="4.5" style="2" customWidth="1"/>
    <col min="2" max="2" width="32.75" style="2" customWidth="1"/>
    <col min="3" max="3" width="13.875" style="3" customWidth="1"/>
    <col min="4" max="4" width="5.125" style="3" customWidth="1"/>
    <col min="5" max="5" width="5.75" style="3" customWidth="1"/>
    <col min="6" max="11" width="8.125" style="3"/>
    <col min="12" max="12" width="4.5" style="3" customWidth="1"/>
    <col min="13" max="13" width="4.5" style="2" customWidth="1"/>
    <col min="14" max="14" width="2.375" style="3" customWidth="1"/>
    <col min="21" max="21" width="12.5" customWidth="1"/>
    <col min="22" max="22" width="8.125" customWidth="1"/>
    <col min="23" max="23" width="18.625" customWidth="1"/>
    <col min="24" max="24" width="8.125" customWidth="1"/>
    <col min="26" max="16384" width="8.125" style="3"/>
  </cols>
  <sheetData>
    <row r="1" spans="1:26" ht="20" customHeight="1">
      <c r="A1" s="1" t="s">
        <v>80</v>
      </c>
      <c r="D1" s="2"/>
      <c r="E1" s="2"/>
      <c r="F1" s="2"/>
      <c r="G1" s="2"/>
      <c r="H1" s="4" t="s">
        <v>1</v>
      </c>
      <c r="I1" s="4" t="s">
        <v>89</v>
      </c>
      <c r="J1" s="4" t="s">
        <v>104</v>
      </c>
      <c r="K1" s="4" t="s">
        <v>105</v>
      </c>
      <c r="L1" s="5"/>
      <c r="Z1"/>
    </row>
    <row r="2" spans="1:26" ht="23.5" customHeight="1">
      <c r="A2" s="117" t="s">
        <v>5</v>
      </c>
      <c r="B2" s="117"/>
      <c r="C2" s="117" t="s">
        <v>6</v>
      </c>
      <c r="D2" s="117"/>
      <c r="E2" s="6"/>
      <c r="F2" s="6"/>
      <c r="G2" s="6"/>
      <c r="H2" s="2"/>
      <c r="I2" s="2"/>
      <c r="J2" s="2"/>
      <c r="K2" s="2"/>
      <c r="L2" s="2"/>
      <c r="Z2"/>
    </row>
    <row r="3" spans="1:26" ht="20" customHeight="1">
      <c r="A3" s="7" t="s">
        <v>7</v>
      </c>
      <c r="D3" s="2"/>
      <c r="E3" s="2"/>
      <c r="F3" s="2"/>
      <c r="G3" s="2"/>
      <c r="H3" s="73"/>
      <c r="I3" s="73"/>
      <c r="J3" s="73"/>
      <c r="K3" s="73"/>
      <c r="L3" s="73"/>
      <c r="Z3"/>
    </row>
    <row r="4" spans="1:26" ht="19.25" customHeight="1">
      <c r="C4" s="2"/>
      <c r="D4" s="2"/>
      <c r="E4" s="2"/>
      <c r="F4" s="2"/>
      <c r="G4" s="2"/>
      <c r="H4" s="73"/>
      <c r="I4" s="73"/>
      <c r="J4" s="73"/>
      <c r="K4" s="73"/>
      <c r="L4" s="73"/>
    </row>
    <row r="5" spans="1:26" ht="38.25" customHeight="1">
      <c r="B5" s="123" t="s">
        <v>81</v>
      </c>
      <c r="C5" s="123"/>
      <c r="D5" s="123"/>
      <c r="E5" s="123"/>
      <c r="F5" s="123"/>
      <c r="G5" s="123"/>
      <c r="H5" s="123"/>
      <c r="I5" s="123"/>
      <c r="J5" s="123"/>
      <c r="K5" s="123"/>
      <c r="L5" s="123"/>
      <c r="O5" s="98"/>
      <c r="P5" s="34"/>
      <c r="Q5" s="34"/>
      <c r="R5" s="34"/>
      <c r="S5" s="34"/>
      <c r="T5" s="34"/>
    </row>
    <row r="6" spans="1:26">
      <c r="C6" s="2"/>
      <c r="D6" s="2"/>
      <c r="E6" s="2"/>
      <c r="F6" s="2"/>
      <c r="G6" s="2"/>
      <c r="H6" s="2"/>
      <c r="I6" s="2"/>
      <c r="J6" s="2"/>
      <c r="K6" s="2"/>
      <c r="L6" s="2"/>
    </row>
    <row r="7" spans="1:26" ht="20" customHeight="1">
      <c r="B7" s="2" t="s">
        <v>9</v>
      </c>
      <c r="C7" s="2"/>
      <c r="D7" s="2"/>
      <c r="E7" s="2"/>
      <c r="F7" s="2"/>
      <c r="G7" s="2"/>
      <c r="H7" s="2"/>
      <c r="I7" s="2"/>
      <c r="J7" s="2"/>
      <c r="K7" s="2"/>
      <c r="L7" s="2"/>
      <c r="O7" s="11" t="s">
        <v>92</v>
      </c>
    </row>
    <row r="8" spans="1:26" ht="20" customHeight="1">
      <c r="B8" s="2" t="s">
        <v>10</v>
      </c>
      <c r="C8" s="2"/>
      <c r="D8" s="2"/>
      <c r="E8" s="2"/>
      <c r="F8" s="2"/>
      <c r="G8" s="2"/>
      <c r="H8" s="2"/>
      <c r="I8" s="2"/>
      <c r="J8" s="2"/>
      <c r="K8" s="2"/>
      <c r="L8" s="2"/>
      <c r="O8" s="13" t="s">
        <v>109</v>
      </c>
      <c r="P8" s="13"/>
      <c r="Q8" s="14"/>
      <c r="R8" s="14"/>
    </row>
    <row r="9" spans="1:26" ht="20" customHeight="1">
      <c r="C9" s="2"/>
      <c r="D9" s="2"/>
      <c r="E9" s="2"/>
      <c r="F9" s="2"/>
      <c r="G9" s="2"/>
      <c r="H9" s="2"/>
      <c r="I9" s="2"/>
      <c r="J9" s="2"/>
      <c r="K9" s="2"/>
      <c r="L9" s="2"/>
      <c r="O9" s="13"/>
      <c r="P9" s="13"/>
      <c r="Q9" s="14"/>
      <c r="R9" s="14"/>
    </row>
    <row r="10" spans="1:26" ht="20" customHeight="1">
      <c r="B10" s="15" t="s">
        <v>11</v>
      </c>
      <c r="C10" s="119" t="s">
        <v>97</v>
      </c>
      <c r="D10" s="119"/>
      <c r="E10" s="119"/>
      <c r="F10" s="2"/>
      <c r="G10" s="120" t="s">
        <v>12</v>
      </c>
      <c r="H10" s="120"/>
      <c r="I10" s="121"/>
      <c r="J10" s="121"/>
      <c r="K10" s="121"/>
      <c r="L10" s="121"/>
      <c r="O10" s="99"/>
      <c r="P10" s="100"/>
      <c r="Q10" s="100"/>
      <c r="R10" s="100"/>
    </row>
    <row r="11" spans="1:26" ht="20" customHeight="1">
      <c r="B11" s="15" t="s">
        <v>13</v>
      </c>
      <c r="C11" s="124" t="s">
        <v>94</v>
      </c>
      <c r="D11" s="111"/>
      <c r="E11" s="111"/>
      <c r="F11" s="2"/>
      <c r="G11" s="112" t="s">
        <v>14</v>
      </c>
      <c r="H11" s="112"/>
      <c r="I11" s="121"/>
      <c r="J11" s="121"/>
      <c r="K11" s="121"/>
      <c r="L11" s="121"/>
      <c r="W11" s="18"/>
      <c r="X11" s="18"/>
    </row>
    <row r="12" spans="1:26" ht="20" customHeight="1">
      <c r="B12" s="15" t="s">
        <v>15</v>
      </c>
      <c r="C12" s="114" t="s">
        <v>95</v>
      </c>
      <c r="D12" s="114"/>
      <c r="E12" s="114"/>
      <c r="F12" s="2"/>
      <c r="G12" s="115" t="s">
        <v>17</v>
      </c>
      <c r="H12" s="115"/>
      <c r="I12" s="121"/>
      <c r="J12" s="121"/>
      <c r="K12" s="121"/>
      <c r="L12" s="121"/>
      <c r="O12" s="19"/>
      <c r="W12" s="18" t="s">
        <v>19</v>
      </c>
      <c r="X12" s="18"/>
    </row>
    <row r="13" spans="1:26" ht="20" customHeight="1">
      <c r="B13" s="15" t="s">
        <v>18</v>
      </c>
      <c r="C13" s="109"/>
      <c r="D13" s="109"/>
      <c r="E13" s="109"/>
      <c r="F13" s="109"/>
      <c r="G13" s="109"/>
      <c r="H13" s="109"/>
      <c r="I13" s="109"/>
      <c r="J13" s="109"/>
      <c r="K13" s="109"/>
      <c r="L13" s="109"/>
      <c r="W13" s="18" t="s">
        <v>24</v>
      </c>
      <c r="X13" s="18"/>
    </row>
    <row r="14" spans="1:26" ht="20" customHeight="1">
      <c r="B14" s="15" t="s">
        <v>20</v>
      </c>
      <c r="C14" s="20"/>
      <c r="D14" s="20"/>
      <c r="E14" s="20"/>
      <c r="F14" s="20"/>
      <c r="G14" s="20"/>
      <c r="H14" s="20"/>
      <c r="I14" s="20"/>
      <c r="J14" s="20"/>
      <c r="K14" s="20"/>
      <c r="L14" s="20"/>
      <c r="W14" s="18"/>
      <c r="X14" s="18"/>
    </row>
    <row r="15" spans="1:26" ht="20" customHeight="1">
      <c r="B15" s="15" t="s">
        <v>21</v>
      </c>
      <c r="C15" s="108">
        <v>44177</v>
      </c>
      <c r="D15" s="3" t="s">
        <v>22</v>
      </c>
      <c r="E15" s="21"/>
      <c r="F15" s="2" t="s">
        <v>23</v>
      </c>
      <c r="G15" s="2"/>
      <c r="H15" s="2"/>
      <c r="I15" s="2"/>
      <c r="J15" s="2"/>
      <c r="K15" s="2"/>
      <c r="L15" s="2"/>
      <c r="W15" s="18" t="s">
        <v>28</v>
      </c>
      <c r="X15" s="18"/>
    </row>
    <row r="16" spans="1:26" ht="20" customHeight="1">
      <c r="B16" s="15" t="s">
        <v>25</v>
      </c>
      <c r="C16" s="22">
        <v>4</v>
      </c>
      <c r="D16" s="2" t="s">
        <v>26</v>
      </c>
      <c r="E16" s="23" t="s">
        <v>27</v>
      </c>
      <c r="F16" s="23"/>
      <c r="G16" s="23"/>
      <c r="H16" s="23"/>
      <c r="I16" s="23"/>
      <c r="J16" s="23"/>
      <c r="K16" s="23"/>
      <c r="L16" s="23"/>
      <c r="M16" s="24"/>
      <c r="O16" s="25"/>
      <c r="P16" s="25"/>
      <c r="Q16" s="25"/>
      <c r="R16" s="25"/>
      <c r="S16" s="25"/>
      <c r="T16" s="25"/>
      <c r="U16" s="25"/>
      <c r="W16" s="18" t="s">
        <v>32</v>
      </c>
      <c r="X16" s="18"/>
    </row>
    <row r="17" spans="2:25" ht="20" customHeight="1">
      <c r="B17" s="15" t="s">
        <v>29</v>
      </c>
      <c r="C17" s="22">
        <v>86000</v>
      </c>
      <c r="D17" s="26" t="s">
        <v>30</v>
      </c>
      <c r="E17" s="23"/>
      <c r="F17" s="23"/>
      <c r="G17" s="23"/>
      <c r="H17" s="23"/>
      <c r="I17" s="23"/>
      <c r="J17" s="23"/>
      <c r="K17" s="23"/>
      <c r="L17" s="23"/>
      <c r="M17" s="24"/>
      <c r="O17" s="101"/>
      <c r="W17" s="18" t="s">
        <v>35</v>
      </c>
      <c r="X17" s="18"/>
    </row>
    <row r="18" spans="2:25" ht="20" customHeight="1">
      <c r="B18" s="15" t="s">
        <v>33</v>
      </c>
      <c r="C18" s="22"/>
      <c r="D18" s="26" t="s">
        <v>30</v>
      </c>
      <c r="E18" s="27" t="s">
        <v>34</v>
      </c>
      <c r="F18" s="23"/>
      <c r="G18" s="23"/>
      <c r="H18" s="23"/>
      <c r="I18" s="23"/>
      <c r="J18" s="23"/>
      <c r="K18" s="23"/>
      <c r="L18" s="23"/>
      <c r="M18" s="24"/>
      <c r="O18" s="25"/>
      <c r="P18" s="25"/>
      <c r="Q18" s="25"/>
      <c r="R18" s="25"/>
      <c r="S18" s="25"/>
      <c r="T18" s="25"/>
      <c r="U18" s="25"/>
      <c r="W18" s="18" t="s">
        <v>37</v>
      </c>
      <c r="X18" s="18"/>
    </row>
    <row r="19" spans="2:25" s="2" customFormat="1" ht="20" customHeight="1">
      <c r="B19" s="28" t="s">
        <v>36</v>
      </c>
      <c r="C19" s="39">
        <f>C17-C18</f>
        <v>86000</v>
      </c>
      <c r="D19" s="30" t="s">
        <v>30</v>
      </c>
      <c r="E19" s="31"/>
      <c r="F19" s="31"/>
      <c r="G19" s="31"/>
      <c r="H19" s="31"/>
      <c r="I19" s="31"/>
      <c r="J19" s="31"/>
      <c r="K19" s="31"/>
      <c r="L19" s="31"/>
      <c r="M19" s="24"/>
      <c r="O19" s="1"/>
      <c r="P19" s="34"/>
      <c r="Q19" s="34"/>
      <c r="R19" s="34"/>
      <c r="S19" s="34"/>
      <c r="T19" s="34"/>
      <c r="U19" s="34"/>
      <c r="V19" s="34"/>
      <c r="W19" s="35" t="s">
        <v>38</v>
      </c>
      <c r="X19" s="35"/>
      <c r="Y19" s="34"/>
    </row>
    <row r="20" spans="2:25" s="2" customFormat="1" ht="20" customHeight="1">
      <c r="B20" s="15"/>
      <c r="C20" s="32"/>
      <c r="D20" s="26"/>
      <c r="E20" s="23"/>
      <c r="F20" s="23"/>
      <c r="G20" s="23"/>
      <c r="H20" s="23"/>
      <c r="I20" s="23"/>
      <c r="J20" s="23"/>
      <c r="K20" s="23"/>
      <c r="L20" s="23"/>
      <c r="M20" s="24"/>
      <c r="O20" s="36"/>
      <c r="P20" s="34"/>
      <c r="Q20" s="34"/>
      <c r="R20" s="34"/>
      <c r="S20" s="34"/>
      <c r="T20" s="34"/>
      <c r="U20" s="34"/>
      <c r="V20" s="34"/>
      <c r="W20" s="35" t="s">
        <v>40</v>
      </c>
      <c r="X20" s="35"/>
      <c r="Y20" s="34"/>
    </row>
    <row r="21" spans="2:25" s="2" customFormat="1" ht="20" customHeight="1">
      <c r="B21" s="15" t="s">
        <v>39</v>
      </c>
      <c r="C21" s="32"/>
      <c r="D21" s="26"/>
      <c r="E21" s="23"/>
      <c r="F21" s="23"/>
      <c r="G21" s="23"/>
      <c r="H21" s="23"/>
      <c r="I21" s="23"/>
      <c r="J21" s="23"/>
      <c r="K21" s="23"/>
      <c r="L21" s="23"/>
      <c r="M21" s="24"/>
      <c r="O21" s="1"/>
      <c r="P21" s="1"/>
      <c r="Q21" s="1"/>
      <c r="R21" s="1"/>
      <c r="S21" s="1"/>
      <c r="T21" s="1"/>
      <c r="U21" s="1"/>
      <c r="V21" s="34"/>
      <c r="W21" s="35" t="s">
        <v>43</v>
      </c>
      <c r="X21" s="35"/>
      <c r="Y21" s="34"/>
    </row>
    <row r="22" spans="2:25" s="2" customFormat="1" ht="20" customHeight="1">
      <c r="B22" s="37" t="s">
        <v>41</v>
      </c>
      <c r="C22" s="32">
        <f>IF(C12="宿泊のみまたは宿泊を伴う旅行",20000,10000)</f>
        <v>10000</v>
      </c>
      <c r="D22" s="26" t="s">
        <v>30</v>
      </c>
      <c r="E22" s="23" t="s">
        <v>42</v>
      </c>
      <c r="F22" s="23"/>
      <c r="G22" s="23"/>
      <c r="H22" s="23"/>
      <c r="I22" s="23"/>
      <c r="J22" s="23"/>
      <c r="K22" s="23"/>
      <c r="L22" s="23"/>
      <c r="M22" s="24"/>
      <c r="O22" s="34"/>
      <c r="P22" s="34"/>
      <c r="Q22" s="34"/>
      <c r="R22" s="34"/>
      <c r="S22" s="34"/>
      <c r="T22" s="34"/>
      <c r="U22" s="34"/>
      <c r="V22" s="34"/>
      <c r="W22" s="35" t="s">
        <v>45</v>
      </c>
      <c r="X22" s="35"/>
      <c r="Y22" s="34"/>
    </row>
    <row r="23" spans="2:25" s="2" customFormat="1" ht="20" customHeight="1">
      <c r="B23" s="15"/>
      <c r="C23" s="32"/>
      <c r="D23" s="26"/>
      <c r="E23" s="23" t="s">
        <v>44</v>
      </c>
      <c r="F23" s="23"/>
      <c r="G23" s="23"/>
      <c r="H23" s="23"/>
      <c r="I23" s="23"/>
      <c r="J23" s="23"/>
      <c r="K23" s="23"/>
      <c r="L23" s="23"/>
      <c r="M23" s="24"/>
      <c r="O23" s="34"/>
      <c r="P23" s="34"/>
      <c r="Q23" s="34"/>
      <c r="R23" s="34"/>
      <c r="S23" s="34"/>
      <c r="T23" s="34"/>
      <c r="U23" s="34"/>
      <c r="V23" s="34"/>
      <c r="W23" s="35" t="s">
        <v>47</v>
      </c>
      <c r="X23" s="35"/>
      <c r="Y23" s="34"/>
    </row>
    <row r="24" spans="2:25" s="2" customFormat="1" ht="20" customHeight="1">
      <c r="B24" s="28" t="s">
        <v>46</v>
      </c>
      <c r="C24" s="39">
        <f>IF(E15=0,C22*C16,C22*E15*C16)</f>
        <v>40000</v>
      </c>
      <c r="D24" s="30" t="s">
        <v>30</v>
      </c>
      <c r="E24" s="31"/>
      <c r="F24" s="31"/>
      <c r="G24" s="31"/>
      <c r="H24" s="31"/>
      <c r="I24" s="31"/>
      <c r="J24" s="31"/>
      <c r="K24" s="31"/>
      <c r="L24" s="31"/>
      <c r="M24" s="24"/>
      <c r="O24" s="34"/>
      <c r="P24" s="34"/>
      <c r="Q24" s="34"/>
      <c r="R24" s="34"/>
      <c r="S24" s="34"/>
      <c r="T24" s="34"/>
      <c r="U24" s="34"/>
      <c r="V24" s="34"/>
      <c r="W24" s="35" t="s">
        <v>48</v>
      </c>
      <c r="X24" s="35"/>
      <c r="Y24" s="34"/>
    </row>
    <row r="25" spans="2:25" s="2" customFormat="1" ht="20" customHeight="1">
      <c r="B25" s="15"/>
      <c r="C25" s="32"/>
      <c r="D25" s="26"/>
      <c r="E25" s="23"/>
      <c r="F25" s="23"/>
      <c r="G25" s="23"/>
      <c r="H25" s="23"/>
      <c r="I25" s="23"/>
      <c r="J25" s="23"/>
      <c r="K25" s="23"/>
      <c r="L25" s="23"/>
      <c r="M25" s="24"/>
      <c r="O25" s="34"/>
      <c r="P25" s="34"/>
      <c r="Q25" s="34"/>
      <c r="R25" s="34"/>
      <c r="S25" s="34"/>
      <c r="T25" s="34"/>
      <c r="U25" s="34"/>
      <c r="V25" s="34"/>
      <c r="W25" s="35" t="s">
        <v>50</v>
      </c>
      <c r="X25" s="35"/>
      <c r="Y25" s="34"/>
    </row>
    <row r="26" spans="2:25" s="2" customFormat="1" ht="20" customHeight="1">
      <c r="B26" s="15" t="s">
        <v>49</v>
      </c>
      <c r="C26" s="32">
        <f>C19/2</f>
        <v>43000</v>
      </c>
      <c r="D26" s="26" t="s">
        <v>30</v>
      </c>
      <c r="E26" s="23"/>
      <c r="F26" s="23"/>
      <c r="G26" s="23"/>
      <c r="H26" s="23"/>
      <c r="I26" s="23"/>
      <c r="J26" s="23"/>
      <c r="K26" s="23"/>
      <c r="L26" s="23"/>
      <c r="M26" s="24"/>
      <c r="O26" s="34"/>
      <c r="P26" s="34"/>
      <c r="Q26" s="34"/>
      <c r="R26" s="34"/>
      <c r="S26" s="34"/>
      <c r="T26" s="34"/>
      <c r="U26" s="34"/>
      <c r="V26" s="34"/>
      <c r="W26" s="35"/>
      <c r="X26" s="35"/>
      <c r="Y26" s="34"/>
    </row>
    <row r="27" spans="2:25" s="2" customFormat="1" ht="20" customHeight="1">
      <c r="B27" s="28" t="s">
        <v>51</v>
      </c>
      <c r="C27" s="39">
        <f>IF(C26&lt;=C24,C26,C24)</f>
        <v>40000</v>
      </c>
      <c r="D27" s="30" t="s">
        <v>30</v>
      </c>
      <c r="E27" s="40" t="s">
        <v>52</v>
      </c>
      <c r="F27" s="40"/>
      <c r="G27" s="40"/>
      <c r="H27" s="40"/>
      <c r="I27" s="40"/>
      <c r="J27" s="40"/>
      <c r="K27" s="40"/>
      <c r="L27" s="31"/>
      <c r="M27" s="24"/>
      <c r="O27" s="34"/>
      <c r="P27" s="34"/>
      <c r="Q27" s="34"/>
      <c r="R27" s="34"/>
      <c r="S27" s="34"/>
      <c r="T27" s="34"/>
      <c r="U27" s="34"/>
      <c r="V27" s="34"/>
      <c r="W27" s="34"/>
      <c r="X27" s="34"/>
      <c r="Y27" s="34"/>
    </row>
    <row r="28" spans="2:25" s="2" customFormat="1" ht="20" customHeight="1">
      <c r="B28" s="15"/>
      <c r="C28" s="32"/>
      <c r="D28" s="26"/>
      <c r="E28" s="23"/>
      <c r="F28" s="23"/>
      <c r="G28" s="23"/>
      <c r="H28" s="23"/>
      <c r="I28" s="23"/>
      <c r="J28" s="23"/>
      <c r="K28" s="23"/>
      <c r="L28" s="23"/>
      <c r="M28" s="24"/>
      <c r="O28" s="34"/>
      <c r="P28" s="34"/>
      <c r="Q28" s="1"/>
      <c r="R28" s="1"/>
      <c r="S28" s="34"/>
      <c r="T28" s="34"/>
      <c r="U28" s="34"/>
      <c r="V28" s="34"/>
      <c r="W28" s="34"/>
      <c r="X28" s="34"/>
      <c r="Y28" s="34"/>
    </row>
    <row r="29" spans="2:25" ht="20" customHeight="1">
      <c r="B29" s="15" t="s">
        <v>53</v>
      </c>
      <c r="C29" s="41">
        <f>ROUNDDOWN(C27*70%,0)</f>
        <v>28000</v>
      </c>
      <c r="D29" s="26" t="s">
        <v>30</v>
      </c>
      <c r="E29" s="23"/>
      <c r="F29" s="23"/>
      <c r="G29" s="23"/>
      <c r="H29" s="23"/>
      <c r="I29" s="23"/>
      <c r="J29" s="23"/>
      <c r="K29" s="23"/>
      <c r="L29" s="23"/>
      <c r="M29" s="24"/>
      <c r="O29" s="25"/>
      <c r="Q29" s="25"/>
      <c r="R29" s="25"/>
    </row>
    <row r="30" spans="2:25" ht="20" customHeight="1">
      <c r="B30" s="37" t="s">
        <v>54</v>
      </c>
      <c r="C30" s="42">
        <f>C31*1000</f>
        <v>12000</v>
      </c>
      <c r="D30" s="26" t="s">
        <v>30</v>
      </c>
      <c r="E30" s="106" t="s">
        <v>85</v>
      </c>
      <c r="F30" s="107"/>
      <c r="G30" s="107"/>
      <c r="H30" s="107"/>
      <c r="I30" s="107"/>
      <c r="J30" s="107"/>
      <c r="K30" s="23"/>
      <c r="L30" s="23"/>
      <c r="M30" s="24"/>
      <c r="N30" s="43"/>
      <c r="O30" s="25"/>
    </row>
    <row r="31" spans="2:25" ht="20" customHeight="1">
      <c r="B31" s="28" t="s">
        <v>55</v>
      </c>
      <c r="C31" s="45">
        <f>IF(C15&gt;DATE(2020,9,30),ROUND((C27*30%),-3)/1000,0)</f>
        <v>12</v>
      </c>
      <c r="D31" s="30" t="s">
        <v>56</v>
      </c>
      <c r="E31" s="31"/>
      <c r="F31" s="31"/>
      <c r="G31" s="31"/>
      <c r="H31" s="31"/>
      <c r="I31" s="31"/>
      <c r="J31" s="31"/>
      <c r="K31" s="31"/>
      <c r="L31" s="31"/>
      <c r="M31" s="24"/>
      <c r="O31" s="25"/>
    </row>
    <row r="32" spans="2:25" s="2" customFormat="1" ht="20" customHeight="1" thickBot="1">
      <c r="B32" s="46"/>
      <c r="C32" s="102"/>
      <c r="D32" s="48"/>
      <c r="E32" s="49"/>
      <c r="F32" s="49"/>
      <c r="G32" s="49"/>
      <c r="H32" s="49"/>
      <c r="I32" s="49"/>
      <c r="J32" s="49"/>
      <c r="K32" s="49"/>
      <c r="L32" s="49"/>
      <c r="O32" s="1"/>
      <c r="P32" s="34"/>
      <c r="Q32" s="34"/>
      <c r="R32" s="34"/>
      <c r="S32" s="34"/>
      <c r="T32" s="34"/>
      <c r="U32" s="34"/>
      <c r="V32" s="34"/>
      <c r="W32" s="34"/>
      <c r="X32" s="34"/>
      <c r="Y32" s="34"/>
    </row>
    <row r="33" spans="2:26" s="2" customFormat="1" ht="20" customHeight="1" thickTop="1">
      <c r="B33" s="50" t="s">
        <v>29</v>
      </c>
      <c r="C33" s="51">
        <f>+C17</f>
        <v>86000</v>
      </c>
      <c r="D33" s="52"/>
      <c r="E33" s="53"/>
      <c r="F33" s="54"/>
      <c r="G33" s="54"/>
      <c r="H33" s="54"/>
      <c r="I33" s="54"/>
      <c r="J33" s="54"/>
      <c r="K33" s="54"/>
      <c r="L33" s="55"/>
      <c r="O33" s="1"/>
      <c r="P33" s="34"/>
      <c r="Q33" s="34"/>
      <c r="R33" s="34"/>
      <c r="S33" s="34"/>
      <c r="T33" s="34"/>
      <c r="U33" s="34"/>
      <c r="V33" s="34"/>
      <c r="W33" s="34"/>
      <c r="X33" s="34"/>
      <c r="Y33" s="34"/>
    </row>
    <row r="34" spans="2:26" s="2" customFormat="1" ht="20" customHeight="1">
      <c r="B34" s="56" t="str">
        <f>+B29</f>
        <v>ＧｏＴｏトラベル 割引</v>
      </c>
      <c r="C34" s="103">
        <f>+C29</f>
        <v>28000</v>
      </c>
      <c r="D34" s="58"/>
      <c r="E34" s="59" t="s">
        <v>57</v>
      </c>
      <c r="F34" s="60"/>
      <c r="G34" s="60"/>
      <c r="H34" s="60"/>
      <c r="I34" s="60"/>
      <c r="J34" s="60"/>
      <c r="K34" s="60"/>
      <c r="L34" s="61"/>
      <c r="O34" s="1"/>
      <c r="P34" s="34"/>
      <c r="Q34" s="34"/>
      <c r="R34" s="34"/>
      <c r="S34" s="34"/>
      <c r="T34" s="34"/>
      <c r="U34" s="34"/>
      <c r="V34" s="34"/>
      <c r="W34" s="34"/>
      <c r="X34" s="34"/>
      <c r="Y34" s="34"/>
    </row>
    <row r="35" spans="2:26" s="2" customFormat="1" ht="20" customHeight="1" thickBot="1">
      <c r="B35" s="62" t="s">
        <v>83</v>
      </c>
      <c r="C35" s="104">
        <f>C17-C29</f>
        <v>58000</v>
      </c>
      <c r="D35" s="64" t="s">
        <v>30</v>
      </c>
      <c r="E35" s="65" t="s">
        <v>59</v>
      </c>
      <c r="F35" s="66"/>
      <c r="G35" s="66" t="s">
        <v>60</v>
      </c>
      <c r="H35" s="66"/>
      <c r="I35" s="67">
        <f>C30</f>
        <v>12000</v>
      </c>
      <c r="J35" s="66" t="s">
        <v>61</v>
      </c>
      <c r="K35" s="66"/>
      <c r="L35" s="68"/>
      <c r="O35" s="1"/>
      <c r="P35" s="34"/>
      <c r="Q35" s="34"/>
      <c r="R35" s="34"/>
      <c r="S35" s="34"/>
      <c r="T35" s="34"/>
      <c r="U35" s="34"/>
      <c r="V35" s="34"/>
      <c r="W35" s="34"/>
      <c r="X35" s="34"/>
      <c r="Y35" s="34"/>
    </row>
    <row r="36" spans="2:26" s="2" customFormat="1" ht="20" customHeight="1" thickTop="1">
      <c r="C36" s="32"/>
      <c r="O36" s="34"/>
      <c r="P36" s="34"/>
      <c r="Q36" s="34"/>
      <c r="R36" s="34"/>
      <c r="S36" s="34"/>
      <c r="T36" s="34"/>
      <c r="U36" s="34"/>
      <c r="V36" s="34"/>
      <c r="W36" s="34"/>
      <c r="X36" s="34"/>
      <c r="Y36" s="34"/>
    </row>
    <row r="37" spans="2:26" s="2" customFormat="1" ht="20" customHeight="1">
      <c r="O37" s="34"/>
      <c r="P37" s="34"/>
      <c r="Q37" s="34"/>
      <c r="R37" s="34"/>
      <c r="S37" s="34"/>
      <c r="T37" s="34"/>
      <c r="U37" s="34"/>
      <c r="V37" s="34"/>
      <c r="W37" s="34"/>
      <c r="X37" s="34"/>
      <c r="Y37" s="34"/>
    </row>
    <row r="38" spans="2:26" s="2" customFormat="1" ht="20" customHeight="1">
      <c r="B38" s="86" t="s">
        <v>84</v>
      </c>
      <c r="C38" s="86"/>
      <c r="D38" s="86"/>
      <c r="E38" s="86"/>
      <c r="F38" s="86"/>
      <c r="G38" s="86"/>
      <c r="H38" s="86"/>
      <c r="I38" s="86"/>
      <c r="J38" s="86"/>
      <c r="K38" s="86"/>
      <c r="L38" s="86"/>
      <c r="O38" s="34"/>
      <c r="P38" s="34"/>
      <c r="Q38" s="34"/>
      <c r="R38" s="34"/>
      <c r="S38" s="34"/>
      <c r="T38" s="34"/>
      <c r="U38" s="34"/>
      <c r="V38" s="34"/>
      <c r="W38" s="34"/>
      <c r="X38" s="34"/>
      <c r="Y38" s="34"/>
    </row>
    <row r="39" spans="2:26" s="2" customFormat="1" ht="20" customHeight="1">
      <c r="B39" s="88" t="s">
        <v>69</v>
      </c>
      <c r="C39" s="89"/>
      <c r="D39" s="89"/>
      <c r="E39" s="89"/>
      <c r="F39" s="89"/>
      <c r="G39" s="90"/>
      <c r="H39" s="90"/>
      <c r="I39" s="90"/>
      <c r="J39" s="90"/>
      <c r="K39" s="90"/>
      <c r="L39" s="91"/>
      <c r="O39" s="34"/>
      <c r="P39" s="34"/>
      <c r="Q39" s="34"/>
      <c r="R39" s="34"/>
      <c r="S39" s="34"/>
      <c r="T39" s="34"/>
      <c r="U39" s="34"/>
      <c r="V39" s="34"/>
      <c r="W39" s="34"/>
      <c r="X39" s="34"/>
      <c r="Y39" s="34"/>
    </row>
    <row r="40" spans="2:26" ht="20" customHeight="1">
      <c r="B40" s="92" t="s">
        <v>70</v>
      </c>
      <c r="C40" s="74"/>
      <c r="D40" s="74"/>
      <c r="E40" s="74"/>
      <c r="F40" s="74"/>
      <c r="G40" s="93"/>
      <c r="H40" s="93"/>
      <c r="I40" s="93"/>
      <c r="J40" s="93"/>
      <c r="K40" s="93"/>
      <c r="L40" s="94"/>
      <c r="O40" s="25"/>
      <c r="Z40"/>
    </row>
    <row r="41" spans="2:26" ht="20" customHeight="1">
      <c r="B41" s="92" t="s">
        <v>71</v>
      </c>
      <c r="C41" s="74"/>
      <c r="D41" s="74"/>
      <c r="E41" s="74"/>
      <c r="F41" s="74"/>
      <c r="G41" s="93"/>
      <c r="H41" s="93"/>
      <c r="I41" s="93"/>
      <c r="J41" s="93"/>
      <c r="K41" s="93"/>
      <c r="L41" s="94"/>
      <c r="O41" s="25"/>
      <c r="Z41"/>
    </row>
    <row r="42" spans="2:26" ht="20" customHeight="1">
      <c r="B42" s="92" t="s">
        <v>72</v>
      </c>
      <c r="C42" s="74"/>
      <c r="D42" s="74"/>
      <c r="E42" s="74"/>
      <c r="F42" s="74"/>
      <c r="G42" s="93"/>
      <c r="H42" s="93"/>
      <c r="I42" s="93"/>
      <c r="J42" s="93"/>
      <c r="K42" s="93"/>
      <c r="L42" s="94"/>
      <c r="O42" s="25"/>
      <c r="Z42"/>
    </row>
    <row r="43" spans="2:26" ht="20" customHeight="1">
      <c r="B43" s="92" t="s">
        <v>73</v>
      </c>
      <c r="C43" s="74"/>
      <c r="D43" s="74"/>
      <c r="E43" s="74"/>
      <c r="F43" s="74"/>
      <c r="G43" s="93"/>
      <c r="H43" s="93"/>
      <c r="I43" s="93"/>
      <c r="J43" s="93"/>
      <c r="K43" s="93"/>
      <c r="L43" s="94"/>
      <c r="O43" s="25"/>
      <c r="Z43"/>
    </row>
    <row r="44" spans="2:26" ht="20" customHeight="1">
      <c r="B44" s="92" t="s">
        <v>74</v>
      </c>
      <c r="C44" s="74"/>
      <c r="D44" s="74"/>
      <c r="E44" s="74"/>
      <c r="F44" s="74"/>
      <c r="G44" s="93"/>
      <c r="H44" s="93"/>
      <c r="I44" s="93"/>
      <c r="J44" s="93"/>
      <c r="K44" s="93"/>
      <c r="L44" s="94"/>
      <c r="O44" s="25"/>
      <c r="Z44"/>
    </row>
    <row r="45" spans="2:26" ht="20" customHeight="1">
      <c r="B45" s="92" t="s">
        <v>75</v>
      </c>
      <c r="C45" s="74"/>
      <c r="D45" s="74"/>
      <c r="E45" s="74"/>
      <c r="F45" s="74"/>
      <c r="G45" s="93"/>
      <c r="H45" s="93"/>
      <c r="I45" s="93"/>
      <c r="J45" s="93"/>
      <c r="K45" s="93"/>
      <c r="L45" s="94"/>
      <c r="O45" s="25"/>
      <c r="Z45"/>
    </row>
    <row r="46" spans="2:26" ht="20" customHeight="1">
      <c r="B46" s="92" t="s">
        <v>76</v>
      </c>
      <c r="C46" s="74"/>
      <c r="D46" s="74"/>
      <c r="E46" s="74"/>
      <c r="F46" s="74"/>
      <c r="G46" s="93"/>
      <c r="H46" s="93"/>
      <c r="I46" s="93"/>
      <c r="J46" s="93"/>
      <c r="K46" s="93"/>
      <c r="L46" s="94"/>
      <c r="Z46"/>
    </row>
    <row r="47" spans="2:26" ht="20" customHeight="1">
      <c r="B47" s="92" t="s">
        <v>77</v>
      </c>
      <c r="C47" s="74"/>
      <c r="D47" s="74"/>
      <c r="E47" s="74"/>
      <c r="F47" s="74"/>
      <c r="G47" s="93"/>
      <c r="H47" s="93"/>
      <c r="I47" s="93"/>
      <c r="J47" s="93"/>
      <c r="K47" s="93"/>
      <c r="L47" s="94"/>
      <c r="Z47"/>
    </row>
    <row r="48" spans="2:26" ht="20" customHeight="1">
      <c r="B48" s="92" t="s">
        <v>78</v>
      </c>
      <c r="C48" s="74"/>
      <c r="D48" s="74"/>
      <c r="E48" s="74"/>
      <c r="F48" s="74"/>
      <c r="G48" s="93"/>
      <c r="H48" s="93"/>
      <c r="I48" s="93"/>
      <c r="J48" s="93"/>
      <c r="K48" s="93"/>
      <c r="L48" s="94"/>
      <c r="Z48"/>
    </row>
    <row r="49" spans="2:26" ht="20" customHeight="1">
      <c r="B49" s="92"/>
      <c r="C49" s="74"/>
      <c r="D49" s="74"/>
      <c r="E49" s="74"/>
      <c r="F49" s="74"/>
      <c r="G49" s="93"/>
      <c r="H49" s="93"/>
      <c r="I49" s="93"/>
      <c r="J49" s="93"/>
      <c r="K49" s="93"/>
      <c r="L49" s="94"/>
      <c r="Z49"/>
    </row>
    <row r="50" spans="2:26" s="2" customFormat="1" ht="20" customHeight="1">
      <c r="B50" s="92"/>
      <c r="C50" s="74"/>
      <c r="D50" s="74"/>
      <c r="E50" s="74"/>
      <c r="F50" s="74"/>
      <c r="G50" s="93"/>
      <c r="H50" s="93"/>
      <c r="I50" s="93"/>
      <c r="J50" s="93"/>
      <c r="K50" s="93"/>
      <c r="L50" s="94"/>
      <c r="O50" s="34"/>
      <c r="P50" s="34"/>
      <c r="Q50" s="34"/>
      <c r="R50" s="34"/>
      <c r="S50" s="34"/>
      <c r="T50" s="34"/>
      <c r="U50" s="34"/>
      <c r="V50" s="34"/>
      <c r="W50" s="34"/>
      <c r="X50" s="34"/>
      <c r="Y50" s="34"/>
    </row>
    <row r="51" spans="2:26" s="2" customFormat="1" ht="20" customHeight="1">
      <c r="B51" s="95"/>
      <c r="C51" s="96"/>
      <c r="D51" s="96"/>
      <c r="E51" s="96"/>
      <c r="F51" s="96"/>
      <c r="G51" s="96"/>
      <c r="H51" s="96"/>
      <c r="I51" s="96"/>
      <c r="J51" s="96"/>
      <c r="K51" s="96"/>
      <c r="L51" s="97"/>
      <c r="O51" s="34"/>
      <c r="P51" s="34"/>
      <c r="Q51" s="34"/>
      <c r="R51" s="34"/>
      <c r="S51" s="34"/>
      <c r="T51" s="34"/>
      <c r="U51" s="34"/>
      <c r="V51" s="34"/>
      <c r="W51" s="34"/>
      <c r="X51" s="34"/>
      <c r="Y51" s="34"/>
    </row>
    <row r="52" spans="2:26" s="2" customFormat="1" ht="20" customHeight="1">
      <c r="B52" s="122" t="s">
        <v>79</v>
      </c>
      <c r="C52" s="122"/>
      <c r="D52" s="122"/>
      <c r="E52" s="122"/>
      <c r="F52" s="122"/>
      <c r="G52" s="122"/>
      <c r="H52" s="122"/>
      <c r="I52" s="122"/>
      <c r="J52" s="122"/>
      <c r="K52" s="122"/>
      <c r="L52" s="122"/>
      <c r="O52" s="34"/>
      <c r="P52" s="34"/>
      <c r="Q52" s="34"/>
      <c r="R52" s="34"/>
      <c r="S52" s="34"/>
      <c r="T52" s="34"/>
      <c r="U52" s="34"/>
      <c r="V52" s="34"/>
      <c r="W52" s="34"/>
      <c r="X52" s="34"/>
      <c r="Y52" s="34"/>
    </row>
  </sheetData>
  <mergeCells count="14">
    <mergeCell ref="A2:B2"/>
    <mergeCell ref="C2:D2"/>
    <mergeCell ref="B5:L5"/>
    <mergeCell ref="C10:E10"/>
    <mergeCell ref="G10:H10"/>
    <mergeCell ref="I10:L10"/>
    <mergeCell ref="C13:L13"/>
    <mergeCell ref="B52:L52"/>
    <mergeCell ref="C11:E11"/>
    <mergeCell ref="G11:H11"/>
    <mergeCell ref="I11:L11"/>
    <mergeCell ref="C12:E12"/>
    <mergeCell ref="G12:H12"/>
    <mergeCell ref="I12:L12"/>
  </mergeCells>
  <phoneticPr fontId="3"/>
  <dataValidations count="2">
    <dataValidation type="list" allowBlank="1" showInputMessage="1" showErrorMessage="1" sqref="C11:E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12">
      <formula1>"宿泊のみまたは宿泊を伴う旅行,日帰り旅行"</formula1>
    </dataValidation>
  </dataValidations>
  <pageMargins left="0.70866141732283472" right="0.70866141732283472" top="0.74803149606299213" bottom="0.74803149606299213" header="0.31496062992125984" footer="0.31496062992125984"/>
  <pageSetup paperSize="9" scale="67"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view="pageBreakPreview" topLeftCell="A5" zoomScaleSheetLayoutView="100" workbookViewId="0">
      <selection activeCell="O9" sqref="O9"/>
    </sheetView>
  </sheetViews>
  <sheetFormatPr baseColWidth="12" defaultColWidth="8.125" defaultRowHeight="17" x14ac:dyDescent="0"/>
  <cols>
    <col min="1" max="1" width="4.5" style="2" customWidth="1"/>
    <col min="2" max="2" width="32.75" style="2" customWidth="1"/>
    <col min="3" max="3" width="13.875" style="3" customWidth="1"/>
    <col min="4" max="4" width="5.125" style="3" customWidth="1"/>
    <col min="5" max="5" width="5.75" style="3" customWidth="1"/>
    <col min="6" max="11" width="8.125" style="3"/>
    <col min="12" max="12" width="4.5" style="3" customWidth="1"/>
    <col min="13" max="13" width="4.5" style="2" customWidth="1"/>
    <col min="14" max="14" width="2.375" style="3" customWidth="1"/>
    <col min="21" max="21" width="12.5" customWidth="1"/>
    <col min="22" max="22" width="8.125" customWidth="1"/>
    <col min="23" max="23" width="18.625" customWidth="1"/>
    <col min="24" max="24" width="8.125" customWidth="1"/>
    <col min="26" max="16384" width="8.125" style="3"/>
  </cols>
  <sheetData>
    <row r="1" spans="1:26" ht="20" customHeight="1">
      <c r="A1" s="1" t="s">
        <v>80</v>
      </c>
      <c r="D1" s="2"/>
      <c r="E1" s="2"/>
      <c r="F1" s="2"/>
      <c r="G1" s="2"/>
      <c r="H1" s="4" t="s">
        <v>1</v>
      </c>
      <c r="I1" s="4" t="s">
        <v>89</v>
      </c>
      <c r="J1" s="4" t="s">
        <v>103</v>
      </c>
      <c r="K1" s="4" t="s">
        <v>105</v>
      </c>
      <c r="L1" s="5"/>
      <c r="Z1"/>
    </row>
    <row r="2" spans="1:26" ht="23.5" customHeight="1">
      <c r="A2" s="117" t="s">
        <v>5</v>
      </c>
      <c r="B2" s="117"/>
      <c r="C2" s="117" t="s">
        <v>6</v>
      </c>
      <c r="D2" s="117"/>
      <c r="E2" s="6"/>
      <c r="F2" s="6"/>
      <c r="G2" s="6"/>
      <c r="H2" s="2"/>
      <c r="I2" s="2"/>
      <c r="J2" s="2"/>
      <c r="K2" s="2"/>
      <c r="L2" s="2"/>
      <c r="Z2"/>
    </row>
    <row r="3" spans="1:26" ht="20" customHeight="1">
      <c r="A3" s="7" t="s">
        <v>7</v>
      </c>
      <c r="D3" s="2"/>
      <c r="E3" s="2"/>
      <c r="F3" s="2"/>
      <c r="G3" s="2"/>
      <c r="H3" s="73"/>
      <c r="I3" s="73"/>
      <c r="J3" s="73"/>
      <c r="K3" s="73"/>
      <c r="L3" s="73"/>
      <c r="Z3"/>
    </row>
    <row r="4" spans="1:26" ht="19.25" customHeight="1">
      <c r="C4" s="2"/>
      <c r="D4" s="2"/>
      <c r="E4" s="2"/>
      <c r="F4" s="2"/>
      <c r="G4" s="2"/>
      <c r="H4" s="73"/>
      <c r="I4" s="73"/>
      <c r="J4" s="73"/>
      <c r="K4" s="73"/>
      <c r="L4" s="73"/>
    </row>
    <row r="5" spans="1:26" ht="38.25" customHeight="1">
      <c r="B5" s="123" t="s">
        <v>81</v>
      </c>
      <c r="C5" s="123"/>
      <c r="D5" s="123"/>
      <c r="E5" s="123"/>
      <c r="F5" s="123"/>
      <c r="G5" s="123"/>
      <c r="H5" s="123"/>
      <c r="I5" s="123"/>
      <c r="J5" s="123"/>
      <c r="K5" s="123"/>
      <c r="L5" s="123"/>
      <c r="O5" s="98"/>
      <c r="P5" s="34"/>
      <c r="Q5" s="34"/>
      <c r="R5" s="34"/>
      <c r="S5" s="34"/>
      <c r="T5" s="34"/>
    </row>
    <row r="6" spans="1:26">
      <c r="C6" s="2"/>
      <c r="D6" s="2"/>
      <c r="E6" s="2"/>
      <c r="F6" s="2"/>
      <c r="G6" s="2"/>
      <c r="H6" s="2"/>
      <c r="I6" s="2"/>
      <c r="J6" s="2"/>
      <c r="K6" s="2"/>
      <c r="L6" s="2"/>
    </row>
    <row r="7" spans="1:26" ht="20" customHeight="1">
      <c r="B7" s="2" t="s">
        <v>9</v>
      </c>
      <c r="C7" s="2"/>
      <c r="D7" s="2"/>
      <c r="E7" s="2"/>
      <c r="F7" s="2"/>
      <c r="G7" s="2"/>
      <c r="H7" s="2"/>
      <c r="I7" s="2"/>
      <c r="J7" s="2"/>
      <c r="K7" s="2"/>
      <c r="L7" s="2"/>
      <c r="O7" s="11" t="s">
        <v>92</v>
      </c>
    </row>
    <row r="8" spans="1:26" ht="20" customHeight="1">
      <c r="B8" s="2" t="s">
        <v>10</v>
      </c>
      <c r="C8" s="2"/>
      <c r="D8" s="2"/>
      <c r="E8" s="2"/>
      <c r="F8" s="2"/>
      <c r="G8" s="2"/>
      <c r="H8" s="2"/>
      <c r="I8" s="2"/>
      <c r="J8" s="2"/>
      <c r="K8" s="2"/>
      <c r="L8" s="2"/>
      <c r="O8" s="13" t="s">
        <v>110</v>
      </c>
      <c r="P8" s="13"/>
      <c r="Q8" s="14"/>
      <c r="R8" s="14"/>
    </row>
    <row r="9" spans="1:26" ht="20" customHeight="1">
      <c r="C9" s="2"/>
      <c r="D9" s="2"/>
      <c r="E9" s="2"/>
      <c r="F9" s="2"/>
      <c r="G9" s="2"/>
      <c r="H9" s="2"/>
      <c r="I9" s="2"/>
      <c r="J9" s="2"/>
      <c r="K9" s="2"/>
      <c r="L9" s="2"/>
      <c r="O9" s="13"/>
      <c r="P9" s="13"/>
      <c r="Q9" s="14"/>
      <c r="R9" s="14"/>
    </row>
    <row r="10" spans="1:26" ht="20" customHeight="1">
      <c r="B10" s="15" t="s">
        <v>11</v>
      </c>
      <c r="C10" s="119" t="s">
        <v>98</v>
      </c>
      <c r="D10" s="119"/>
      <c r="E10" s="119"/>
      <c r="F10" s="2"/>
      <c r="G10" s="120" t="s">
        <v>12</v>
      </c>
      <c r="H10" s="120"/>
      <c r="I10" s="121"/>
      <c r="J10" s="121"/>
      <c r="K10" s="121"/>
      <c r="L10" s="121"/>
      <c r="O10" s="99"/>
      <c r="P10" s="100"/>
      <c r="Q10" s="100"/>
      <c r="R10" s="100"/>
    </row>
    <row r="11" spans="1:26" ht="20" customHeight="1">
      <c r="B11" s="15" t="s">
        <v>13</v>
      </c>
      <c r="C11" s="124" t="s">
        <v>88</v>
      </c>
      <c r="D11" s="111"/>
      <c r="E11" s="111"/>
      <c r="F11" s="2"/>
      <c r="G11" s="112" t="s">
        <v>14</v>
      </c>
      <c r="H11" s="112"/>
      <c r="I11" s="121"/>
      <c r="J11" s="121"/>
      <c r="K11" s="121"/>
      <c r="L11" s="121"/>
      <c r="W11" s="18"/>
      <c r="X11" s="18"/>
    </row>
    <row r="12" spans="1:26" ht="20" customHeight="1">
      <c r="B12" s="15" t="s">
        <v>15</v>
      </c>
      <c r="C12" s="114" t="s">
        <v>95</v>
      </c>
      <c r="D12" s="114"/>
      <c r="E12" s="114"/>
      <c r="F12" s="2"/>
      <c r="G12" s="115" t="s">
        <v>17</v>
      </c>
      <c r="H12" s="115"/>
      <c r="I12" s="121"/>
      <c r="J12" s="121"/>
      <c r="K12" s="121"/>
      <c r="L12" s="121"/>
      <c r="O12" s="19"/>
      <c r="W12" s="18" t="s">
        <v>19</v>
      </c>
      <c r="X12" s="18"/>
    </row>
    <row r="13" spans="1:26" ht="20" customHeight="1">
      <c r="B13" s="15" t="s">
        <v>18</v>
      </c>
      <c r="C13" s="109"/>
      <c r="D13" s="109"/>
      <c r="E13" s="109"/>
      <c r="F13" s="109"/>
      <c r="G13" s="109"/>
      <c r="H13" s="109"/>
      <c r="I13" s="109"/>
      <c r="J13" s="109"/>
      <c r="K13" s="109"/>
      <c r="L13" s="109"/>
      <c r="W13" s="18" t="s">
        <v>24</v>
      </c>
      <c r="X13" s="18"/>
    </row>
    <row r="14" spans="1:26" ht="20" customHeight="1">
      <c r="B14" s="15" t="s">
        <v>20</v>
      </c>
      <c r="C14" s="20"/>
      <c r="D14" s="20"/>
      <c r="E14" s="20"/>
      <c r="F14" s="20"/>
      <c r="G14" s="20"/>
      <c r="H14" s="20"/>
      <c r="I14" s="20"/>
      <c r="J14" s="20"/>
      <c r="K14" s="20"/>
      <c r="L14" s="20"/>
      <c r="W14" s="18"/>
      <c r="X14" s="18"/>
    </row>
    <row r="15" spans="1:26" ht="20" customHeight="1">
      <c r="B15" s="15" t="s">
        <v>21</v>
      </c>
      <c r="C15" s="108">
        <v>44179</v>
      </c>
      <c r="D15" s="3" t="s">
        <v>22</v>
      </c>
      <c r="E15" s="21"/>
      <c r="F15" s="2" t="s">
        <v>23</v>
      </c>
      <c r="G15" s="2"/>
      <c r="H15" s="2"/>
      <c r="I15" s="2"/>
      <c r="J15" s="2"/>
      <c r="K15" s="2"/>
      <c r="L15" s="2"/>
      <c r="W15" s="18" t="s">
        <v>28</v>
      </c>
      <c r="X15" s="18"/>
    </row>
    <row r="16" spans="1:26" ht="20" customHeight="1">
      <c r="B16" s="15" t="s">
        <v>25</v>
      </c>
      <c r="C16" s="22">
        <v>7</v>
      </c>
      <c r="D16" s="2" t="s">
        <v>26</v>
      </c>
      <c r="E16" s="23" t="s">
        <v>27</v>
      </c>
      <c r="F16" s="23"/>
      <c r="G16" s="23"/>
      <c r="H16" s="23"/>
      <c r="I16" s="23"/>
      <c r="J16" s="23"/>
      <c r="K16" s="23"/>
      <c r="L16" s="23"/>
      <c r="M16" s="24"/>
      <c r="O16" s="25"/>
      <c r="P16" s="25"/>
      <c r="Q16" s="25"/>
      <c r="R16" s="25"/>
      <c r="S16" s="25"/>
      <c r="T16" s="25"/>
      <c r="U16" s="25"/>
      <c r="W16" s="18" t="s">
        <v>32</v>
      </c>
      <c r="X16" s="18"/>
    </row>
    <row r="17" spans="2:25" ht="20" customHeight="1">
      <c r="B17" s="15" t="s">
        <v>29</v>
      </c>
      <c r="C17" s="22">
        <v>119000</v>
      </c>
      <c r="D17" s="26" t="s">
        <v>30</v>
      </c>
      <c r="E17" s="23"/>
      <c r="F17" s="23"/>
      <c r="G17" s="23"/>
      <c r="H17" s="23"/>
      <c r="I17" s="23"/>
      <c r="J17" s="23"/>
      <c r="K17" s="23"/>
      <c r="L17" s="23"/>
      <c r="M17" s="24"/>
      <c r="O17" s="101"/>
      <c r="W17" s="18" t="s">
        <v>35</v>
      </c>
      <c r="X17" s="18"/>
    </row>
    <row r="18" spans="2:25" ht="20" customHeight="1">
      <c r="B18" s="15" t="s">
        <v>33</v>
      </c>
      <c r="C18" s="22"/>
      <c r="D18" s="26" t="s">
        <v>30</v>
      </c>
      <c r="E18" s="27" t="s">
        <v>34</v>
      </c>
      <c r="F18" s="23"/>
      <c r="G18" s="23"/>
      <c r="H18" s="23"/>
      <c r="I18" s="23"/>
      <c r="J18" s="23"/>
      <c r="K18" s="23"/>
      <c r="L18" s="23"/>
      <c r="M18" s="24"/>
      <c r="O18" s="25"/>
      <c r="P18" s="25"/>
      <c r="Q18" s="25"/>
      <c r="R18" s="25"/>
      <c r="S18" s="25"/>
      <c r="T18" s="25"/>
      <c r="U18" s="25"/>
      <c r="W18" s="18" t="s">
        <v>37</v>
      </c>
      <c r="X18" s="18"/>
    </row>
    <row r="19" spans="2:25" s="2" customFormat="1" ht="20" customHeight="1">
      <c r="B19" s="28" t="s">
        <v>36</v>
      </c>
      <c r="C19" s="39">
        <f>C17-C18</f>
        <v>119000</v>
      </c>
      <c r="D19" s="30" t="s">
        <v>30</v>
      </c>
      <c r="E19" s="31"/>
      <c r="F19" s="31"/>
      <c r="G19" s="31"/>
      <c r="H19" s="31"/>
      <c r="I19" s="31"/>
      <c r="J19" s="31"/>
      <c r="K19" s="31"/>
      <c r="L19" s="31"/>
      <c r="M19" s="24"/>
      <c r="O19" s="1"/>
      <c r="P19" s="34"/>
      <c r="Q19" s="34"/>
      <c r="R19" s="34"/>
      <c r="S19" s="34"/>
      <c r="T19" s="34"/>
      <c r="U19" s="34"/>
      <c r="V19" s="34"/>
      <c r="W19" s="35" t="s">
        <v>38</v>
      </c>
      <c r="X19" s="35"/>
      <c r="Y19" s="34"/>
    </row>
    <row r="20" spans="2:25" s="2" customFormat="1" ht="20" customHeight="1">
      <c r="B20" s="15"/>
      <c r="C20" s="32"/>
      <c r="D20" s="26"/>
      <c r="E20" s="23"/>
      <c r="F20" s="23"/>
      <c r="G20" s="23"/>
      <c r="H20" s="23"/>
      <c r="I20" s="23"/>
      <c r="J20" s="23"/>
      <c r="K20" s="23"/>
      <c r="L20" s="23"/>
      <c r="M20" s="24"/>
      <c r="O20" s="36"/>
      <c r="P20" s="34"/>
      <c r="Q20" s="34"/>
      <c r="R20" s="34"/>
      <c r="S20" s="34"/>
      <c r="T20" s="34"/>
      <c r="U20" s="34"/>
      <c r="V20" s="34"/>
      <c r="W20" s="35" t="s">
        <v>40</v>
      </c>
      <c r="X20" s="35"/>
      <c r="Y20" s="34"/>
    </row>
    <row r="21" spans="2:25" s="2" customFormat="1" ht="20" customHeight="1">
      <c r="B21" s="15" t="s">
        <v>39</v>
      </c>
      <c r="C21" s="32"/>
      <c r="D21" s="26"/>
      <c r="E21" s="23"/>
      <c r="F21" s="23"/>
      <c r="G21" s="23"/>
      <c r="H21" s="23"/>
      <c r="I21" s="23"/>
      <c r="J21" s="23"/>
      <c r="K21" s="23"/>
      <c r="L21" s="23"/>
      <c r="M21" s="24"/>
      <c r="O21" s="1"/>
      <c r="P21" s="1"/>
      <c r="Q21" s="1"/>
      <c r="R21" s="1"/>
      <c r="S21" s="1"/>
      <c r="T21" s="1"/>
      <c r="U21" s="1"/>
      <c r="V21" s="34"/>
      <c r="W21" s="35" t="s">
        <v>43</v>
      </c>
      <c r="X21" s="35"/>
      <c r="Y21" s="34"/>
    </row>
    <row r="22" spans="2:25" s="2" customFormat="1" ht="20" customHeight="1">
      <c r="B22" s="37" t="s">
        <v>41</v>
      </c>
      <c r="C22" s="32">
        <f>IF(C12="宿泊のみまたは宿泊を伴う旅行",20000,10000)</f>
        <v>10000</v>
      </c>
      <c r="D22" s="26" t="s">
        <v>30</v>
      </c>
      <c r="E22" s="23" t="s">
        <v>42</v>
      </c>
      <c r="F22" s="23"/>
      <c r="G22" s="23"/>
      <c r="H22" s="23"/>
      <c r="I22" s="23"/>
      <c r="J22" s="23"/>
      <c r="K22" s="23"/>
      <c r="L22" s="23"/>
      <c r="M22" s="24"/>
      <c r="O22" s="34"/>
      <c r="P22" s="34"/>
      <c r="Q22" s="34"/>
      <c r="R22" s="34"/>
      <c r="S22" s="34"/>
      <c r="T22" s="34"/>
      <c r="U22" s="34"/>
      <c r="V22" s="34"/>
      <c r="W22" s="35" t="s">
        <v>45</v>
      </c>
      <c r="X22" s="35"/>
      <c r="Y22" s="34"/>
    </row>
    <row r="23" spans="2:25" s="2" customFormat="1" ht="20" customHeight="1">
      <c r="B23" s="15"/>
      <c r="C23" s="32"/>
      <c r="D23" s="26"/>
      <c r="E23" s="23" t="s">
        <v>44</v>
      </c>
      <c r="F23" s="23"/>
      <c r="G23" s="23"/>
      <c r="H23" s="23"/>
      <c r="I23" s="23"/>
      <c r="J23" s="23"/>
      <c r="K23" s="23"/>
      <c r="L23" s="23"/>
      <c r="M23" s="24"/>
      <c r="O23" s="34"/>
      <c r="P23" s="34"/>
      <c r="Q23" s="34"/>
      <c r="R23" s="34"/>
      <c r="S23" s="34"/>
      <c r="T23" s="34"/>
      <c r="U23" s="34"/>
      <c r="V23" s="34"/>
      <c r="W23" s="35" t="s">
        <v>47</v>
      </c>
      <c r="X23" s="35"/>
      <c r="Y23" s="34"/>
    </row>
    <row r="24" spans="2:25" s="2" customFormat="1" ht="20" customHeight="1">
      <c r="B24" s="28" t="s">
        <v>46</v>
      </c>
      <c r="C24" s="39">
        <f>IF(E15=0,C22*C16,C22*E15*C16)</f>
        <v>70000</v>
      </c>
      <c r="D24" s="30" t="s">
        <v>30</v>
      </c>
      <c r="E24" s="31"/>
      <c r="F24" s="31"/>
      <c r="G24" s="31"/>
      <c r="H24" s="31"/>
      <c r="I24" s="31"/>
      <c r="J24" s="31"/>
      <c r="K24" s="31"/>
      <c r="L24" s="31"/>
      <c r="M24" s="24"/>
      <c r="O24" s="34"/>
      <c r="P24" s="34"/>
      <c r="Q24" s="34"/>
      <c r="R24" s="34"/>
      <c r="S24" s="34"/>
      <c r="T24" s="34"/>
      <c r="U24" s="34"/>
      <c r="V24" s="34"/>
      <c r="W24" s="35" t="s">
        <v>48</v>
      </c>
      <c r="X24" s="35"/>
      <c r="Y24" s="34"/>
    </row>
    <row r="25" spans="2:25" s="2" customFormat="1" ht="20" customHeight="1">
      <c r="B25" s="15"/>
      <c r="C25" s="32"/>
      <c r="D25" s="26"/>
      <c r="E25" s="23"/>
      <c r="F25" s="23"/>
      <c r="G25" s="23"/>
      <c r="H25" s="23"/>
      <c r="I25" s="23"/>
      <c r="J25" s="23"/>
      <c r="K25" s="23"/>
      <c r="L25" s="23"/>
      <c r="M25" s="24"/>
      <c r="O25" s="34"/>
      <c r="P25" s="34"/>
      <c r="Q25" s="34"/>
      <c r="R25" s="34"/>
      <c r="S25" s="34"/>
      <c r="T25" s="34"/>
      <c r="U25" s="34"/>
      <c r="V25" s="34"/>
      <c r="W25" s="35" t="s">
        <v>50</v>
      </c>
      <c r="X25" s="35"/>
      <c r="Y25" s="34"/>
    </row>
    <row r="26" spans="2:25" s="2" customFormat="1" ht="20" customHeight="1">
      <c r="B26" s="15" t="s">
        <v>49</v>
      </c>
      <c r="C26" s="32">
        <f>C19/2</f>
        <v>59500</v>
      </c>
      <c r="D26" s="26" t="s">
        <v>30</v>
      </c>
      <c r="E26" s="23"/>
      <c r="F26" s="23"/>
      <c r="G26" s="23"/>
      <c r="H26" s="23"/>
      <c r="I26" s="23"/>
      <c r="J26" s="23"/>
      <c r="K26" s="23"/>
      <c r="L26" s="23"/>
      <c r="M26" s="24"/>
      <c r="O26" s="34"/>
      <c r="P26" s="34"/>
      <c r="Q26" s="34"/>
      <c r="R26" s="34"/>
      <c r="S26" s="34"/>
      <c r="T26" s="34"/>
      <c r="U26" s="34"/>
      <c r="V26" s="34"/>
      <c r="W26" s="35"/>
      <c r="X26" s="35"/>
      <c r="Y26" s="34"/>
    </row>
    <row r="27" spans="2:25" s="2" customFormat="1" ht="20" customHeight="1">
      <c r="B27" s="28" t="s">
        <v>51</v>
      </c>
      <c r="C27" s="39">
        <f>IF(C26&lt;=C24,C26,C24)</f>
        <v>59500</v>
      </c>
      <c r="D27" s="30" t="s">
        <v>30</v>
      </c>
      <c r="E27" s="40" t="s">
        <v>52</v>
      </c>
      <c r="F27" s="40"/>
      <c r="G27" s="40"/>
      <c r="H27" s="40"/>
      <c r="I27" s="40"/>
      <c r="J27" s="40"/>
      <c r="K27" s="40"/>
      <c r="L27" s="31"/>
      <c r="M27" s="24"/>
      <c r="O27" s="34"/>
      <c r="P27" s="34"/>
      <c r="Q27" s="34"/>
      <c r="R27" s="34"/>
      <c r="S27" s="34"/>
      <c r="T27" s="34"/>
      <c r="U27" s="34"/>
      <c r="V27" s="34"/>
      <c r="W27" s="34"/>
      <c r="X27" s="34"/>
      <c r="Y27" s="34"/>
    </row>
    <row r="28" spans="2:25" s="2" customFormat="1" ht="20" customHeight="1">
      <c r="B28" s="15"/>
      <c r="C28" s="32"/>
      <c r="D28" s="26"/>
      <c r="E28" s="23"/>
      <c r="F28" s="23"/>
      <c r="G28" s="23"/>
      <c r="H28" s="23"/>
      <c r="I28" s="23"/>
      <c r="J28" s="23"/>
      <c r="K28" s="23"/>
      <c r="L28" s="23"/>
      <c r="M28" s="24"/>
      <c r="O28" s="34"/>
      <c r="P28" s="34"/>
      <c r="Q28" s="1"/>
      <c r="R28" s="1"/>
      <c r="S28" s="34"/>
      <c r="T28" s="34"/>
      <c r="U28" s="34"/>
      <c r="V28" s="34"/>
      <c r="W28" s="34"/>
      <c r="X28" s="34"/>
      <c r="Y28" s="34"/>
    </row>
    <row r="29" spans="2:25" ht="20" customHeight="1">
      <c r="B29" s="15" t="s">
        <v>53</v>
      </c>
      <c r="C29" s="41">
        <f>ROUNDDOWN(C27*70%,0)</f>
        <v>41650</v>
      </c>
      <c r="D29" s="26" t="s">
        <v>30</v>
      </c>
      <c r="E29" s="23"/>
      <c r="F29" s="23"/>
      <c r="G29" s="23"/>
      <c r="H29" s="23"/>
      <c r="I29" s="23"/>
      <c r="J29" s="23"/>
      <c r="K29" s="23"/>
      <c r="L29" s="23"/>
      <c r="M29" s="24"/>
      <c r="O29" s="25"/>
      <c r="Q29" s="25"/>
      <c r="R29" s="25"/>
    </row>
    <row r="30" spans="2:25" ht="20" customHeight="1">
      <c r="B30" s="37" t="s">
        <v>54</v>
      </c>
      <c r="C30" s="42">
        <f>C31*1000</f>
        <v>18000</v>
      </c>
      <c r="D30" s="26" t="s">
        <v>30</v>
      </c>
      <c r="E30" s="106" t="s">
        <v>85</v>
      </c>
      <c r="F30" s="107"/>
      <c r="G30" s="107"/>
      <c r="H30" s="107"/>
      <c r="I30" s="107"/>
      <c r="J30" s="107"/>
      <c r="K30" s="23"/>
      <c r="L30" s="23"/>
      <c r="M30" s="24"/>
      <c r="N30" s="43"/>
      <c r="O30" s="25"/>
    </row>
    <row r="31" spans="2:25" ht="20" customHeight="1">
      <c r="B31" s="28" t="s">
        <v>55</v>
      </c>
      <c r="C31" s="45">
        <f>IF(C15&gt;DATE(2020,9,30),ROUND((C27*30%),-3)/1000,0)</f>
        <v>18</v>
      </c>
      <c r="D31" s="30" t="s">
        <v>56</v>
      </c>
      <c r="E31" s="31"/>
      <c r="F31" s="31"/>
      <c r="G31" s="31"/>
      <c r="H31" s="31"/>
      <c r="I31" s="31"/>
      <c r="J31" s="31"/>
      <c r="K31" s="31"/>
      <c r="L31" s="31"/>
      <c r="M31" s="24"/>
      <c r="O31" s="25"/>
    </row>
    <row r="32" spans="2:25" s="2" customFormat="1" ht="20" customHeight="1" thickBot="1">
      <c r="B32" s="46"/>
      <c r="C32" s="102"/>
      <c r="D32" s="48"/>
      <c r="E32" s="49"/>
      <c r="F32" s="49"/>
      <c r="G32" s="49"/>
      <c r="H32" s="49"/>
      <c r="I32" s="49"/>
      <c r="J32" s="49"/>
      <c r="K32" s="49"/>
      <c r="L32" s="49"/>
      <c r="O32" s="1"/>
      <c r="P32" s="34"/>
      <c r="Q32" s="34"/>
      <c r="R32" s="34"/>
      <c r="S32" s="34"/>
      <c r="T32" s="34"/>
      <c r="U32" s="34"/>
      <c r="V32" s="34"/>
      <c r="W32" s="34"/>
      <c r="X32" s="34"/>
      <c r="Y32" s="34"/>
    </row>
    <row r="33" spans="2:26" s="2" customFormat="1" ht="20" customHeight="1" thickTop="1">
      <c r="B33" s="50" t="s">
        <v>29</v>
      </c>
      <c r="C33" s="51">
        <f>+C17</f>
        <v>119000</v>
      </c>
      <c r="D33" s="52"/>
      <c r="E33" s="53"/>
      <c r="F33" s="54"/>
      <c r="G33" s="54"/>
      <c r="H33" s="54"/>
      <c r="I33" s="54"/>
      <c r="J33" s="54"/>
      <c r="K33" s="54"/>
      <c r="L33" s="55"/>
      <c r="O33" s="1"/>
      <c r="P33" s="34"/>
      <c r="Q33" s="34"/>
      <c r="R33" s="34"/>
      <c r="S33" s="34"/>
      <c r="T33" s="34"/>
      <c r="U33" s="34"/>
      <c r="V33" s="34"/>
      <c r="W33" s="34"/>
      <c r="X33" s="34"/>
      <c r="Y33" s="34"/>
    </row>
    <row r="34" spans="2:26" s="2" customFormat="1" ht="20" customHeight="1">
      <c r="B34" s="56" t="str">
        <f>+B29</f>
        <v>ＧｏＴｏトラベル 割引</v>
      </c>
      <c r="C34" s="103">
        <f>+C29</f>
        <v>41650</v>
      </c>
      <c r="D34" s="58"/>
      <c r="E34" s="59" t="s">
        <v>57</v>
      </c>
      <c r="F34" s="60"/>
      <c r="G34" s="60"/>
      <c r="H34" s="60"/>
      <c r="I34" s="60"/>
      <c r="J34" s="60"/>
      <c r="K34" s="60"/>
      <c r="L34" s="61"/>
      <c r="O34" s="1"/>
      <c r="P34" s="34"/>
      <c r="Q34" s="34"/>
      <c r="R34" s="34"/>
      <c r="S34" s="34"/>
      <c r="T34" s="34"/>
      <c r="U34" s="34"/>
      <c r="V34" s="34"/>
      <c r="W34" s="34"/>
      <c r="X34" s="34"/>
      <c r="Y34" s="34"/>
    </row>
    <row r="35" spans="2:26" s="2" customFormat="1" ht="20" customHeight="1" thickBot="1">
      <c r="B35" s="62" t="s">
        <v>83</v>
      </c>
      <c r="C35" s="104">
        <f>C17-C29</f>
        <v>77350</v>
      </c>
      <c r="D35" s="64" t="s">
        <v>30</v>
      </c>
      <c r="E35" s="65" t="s">
        <v>59</v>
      </c>
      <c r="F35" s="66"/>
      <c r="G35" s="66" t="s">
        <v>60</v>
      </c>
      <c r="H35" s="66"/>
      <c r="I35" s="67">
        <f>C30</f>
        <v>18000</v>
      </c>
      <c r="J35" s="66" t="s">
        <v>61</v>
      </c>
      <c r="K35" s="66"/>
      <c r="L35" s="68"/>
      <c r="O35" s="1"/>
      <c r="P35" s="34"/>
      <c r="Q35" s="34"/>
      <c r="R35" s="34"/>
      <c r="S35" s="34"/>
      <c r="T35" s="34"/>
      <c r="U35" s="34"/>
      <c r="V35" s="34"/>
      <c r="W35" s="34"/>
      <c r="X35" s="34"/>
      <c r="Y35" s="34"/>
    </row>
    <row r="36" spans="2:26" s="2" customFormat="1" ht="20" customHeight="1" thickTop="1">
      <c r="C36" s="32"/>
      <c r="O36" s="34"/>
      <c r="P36" s="34"/>
      <c r="Q36" s="34"/>
      <c r="R36" s="34"/>
      <c r="S36" s="34"/>
      <c r="T36" s="34"/>
      <c r="U36" s="34"/>
      <c r="V36" s="34"/>
      <c r="W36" s="34"/>
      <c r="X36" s="34"/>
      <c r="Y36" s="34"/>
    </row>
    <row r="37" spans="2:26" s="2" customFormat="1" ht="20" customHeight="1">
      <c r="O37" s="34"/>
      <c r="P37" s="34"/>
      <c r="Q37" s="34"/>
      <c r="R37" s="34"/>
      <c r="S37" s="34"/>
      <c r="T37" s="34"/>
      <c r="U37" s="34"/>
      <c r="V37" s="34"/>
      <c r="W37" s="34"/>
      <c r="X37" s="34"/>
      <c r="Y37" s="34"/>
    </row>
    <row r="38" spans="2:26" s="2" customFormat="1" ht="20" customHeight="1">
      <c r="B38" s="86" t="s">
        <v>84</v>
      </c>
      <c r="C38" s="86"/>
      <c r="D38" s="86"/>
      <c r="E38" s="86"/>
      <c r="F38" s="86"/>
      <c r="G38" s="86"/>
      <c r="H38" s="86"/>
      <c r="I38" s="86"/>
      <c r="J38" s="86"/>
      <c r="K38" s="86"/>
      <c r="L38" s="86"/>
      <c r="O38" s="34"/>
      <c r="P38" s="34"/>
      <c r="Q38" s="34"/>
      <c r="R38" s="34"/>
      <c r="S38" s="34"/>
      <c r="T38" s="34"/>
      <c r="U38" s="34"/>
      <c r="V38" s="34"/>
      <c r="W38" s="34"/>
      <c r="X38" s="34"/>
      <c r="Y38" s="34"/>
    </row>
    <row r="39" spans="2:26" s="2" customFormat="1" ht="20" customHeight="1">
      <c r="B39" s="88" t="s">
        <v>69</v>
      </c>
      <c r="C39" s="89"/>
      <c r="D39" s="89"/>
      <c r="E39" s="89"/>
      <c r="F39" s="89"/>
      <c r="G39" s="90"/>
      <c r="H39" s="90"/>
      <c r="I39" s="90"/>
      <c r="J39" s="90"/>
      <c r="K39" s="90"/>
      <c r="L39" s="91"/>
      <c r="O39" s="34"/>
      <c r="P39" s="34"/>
      <c r="Q39" s="34"/>
      <c r="R39" s="34"/>
      <c r="S39" s="34"/>
      <c r="T39" s="34"/>
      <c r="U39" s="34"/>
      <c r="V39" s="34"/>
      <c r="W39" s="34"/>
      <c r="X39" s="34"/>
      <c r="Y39" s="34"/>
    </row>
    <row r="40" spans="2:26" ht="20" customHeight="1">
      <c r="B40" s="92" t="s">
        <v>70</v>
      </c>
      <c r="C40" s="74"/>
      <c r="D40" s="74"/>
      <c r="E40" s="74"/>
      <c r="F40" s="74"/>
      <c r="G40" s="93"/>
      <c r="H40" s="93"/>
      <c r="I40" s="93"/>
      <c r="J40" s="93"/>
      <c r="K40" s="93"/>
      <c r="L40" s="94"/>
      <c r="O40" s="25"/>
      <c r="Z40"/>
    </row>
    <row r="41" spans="2:26" ht="20" customHeight="1">
      <c r="B41" s="92" t="s">
        <v>71</v>
      </c>
      <c r="C41" s="74"/>
      <c r="D41" s="74"/>
      <c r="E41" s="74"/>
      <c r="F41" s="74"/>
      <c r="G41" s="93"/>
      <c r="H41" s="93"/>
      <c r="I41" s="93"/>
      <c r="J41" s="93"/>
      <c r="K41" s="93"/>
      <c r="L41" s="94"/>
      <c r="O41" s="25"/>
      <c r="Z41"/>
    </row>
    <row r="42" spans="2:26" ht="20" customHeight="1">
      <c r="B42" s="92" t="s">
        <v>72</v>
      </c>
      <c r="C42" s="74"/>
      <c r="D42" s="74"/>
      <c r="E42" s="74"/>
      <c r="F42" s="74"/>
      <c r="G42" s="93"/>
      <c r="H42" s="93"/>
      <c r="I42" s="93"/>
      <c r="J42" s="93"/>
      <c r="K42" s="93"/>
      <c r="L42" s="94"/>
      <c r="O42" s="25"/>
      <c r="Z42"/>
    </row>
    <row r="43" spans="2:26" ht="20" customHeight="1">
      <c r="B43" s="92" t="s">
        <v>73</v>
      </c>
      <c r="C43" s="74"/>
      <c r="D43" s="74"/>
      <c r="E43" s="74"/>
      <c r="F43" s="74"/>
      <c r="G43" s="93"/>
      <c r="H43" s="93"/>
      <c r="I43" s="93"/>
      <c r="J43" s="93"/>
      <c r="K43" s="93"/>
      <c r="L43" s="94"/>
      <c r="O43" s="25"/>
      <c r="Z43"/>
    </row>
    <row r="44" spans="2:26" ht="20" customHeight="1">
      <c r="B44" s="92" t="s">
        <v>74</v>
      </c>
      <c r="C44" s="74"/>
      <c r="D44" s="74"/>
      <c r="E44" s="74"/>
      <c r="F44" s="74"/>
      <c r="G44" s="93"/>
      <c r="H44" s="93"/>
      <c r="I44" s="93"/>
      <c r="J44" s="93"/>
      <c r="K44" s="93"/>
      <c r="L44" s="94"/>
      <c r="O44" s="25"/>
      <c r="Z44"/>
    </row>
    <row r="45" spans="2:26" ht="20" customHeight="1">
      <c r="B45" s="92" t="s">
        <v>75</v>
      </c>
      <c r="C45" s="74"/>
      <c r="D45" s="74"/>
      <c r="E45" s="74"/>
      <c r="F45" s="74"/>
      <c r="G45" s="93"/>
      <c r="H45" s="93"/>
      <c r="I45" s="93"/>
      <c r="J45" s="93"/>
      <c r="K45" s="93"/>
      <c r="L45" s="94"/>
      <c r="O45" s="25"/>
      <c r="Z45"/>
    </row>
    <row r="46" spans="2:26" ht="20" customHeight="1">
      <c r="B46" s="92" t="s">
        <v>76</v>
      </c>
      <c r="C46" s="74"/>
      <c r="D46" s="74"/>
      <c r="E46" s="74"/>
      <c r="F46" s="74"/>
      <c r="G46" s="93"/>
      <c r="H46" s="93"/>
      <c r="I46" s="93"/>
      <c r="J46" s="93"/>
      <c r="K46" s="93"/>
      <c r="L46" s="94"/>
      <c r="Z46"/>
    </row>
    <row r="47" spans="2:26" ht="20" customHeight="1">
      <c r="B47" s="92" t="s">
        <v>77</v>
      </c>
      <c r="C47" s="74"/>
      <c r="D47" s="74"/>
      <c r="E47" s="74"/>
      <c r="F47" s="74"/>
      <c r="G47" s="93"/>
      <c r="H47" s="93"/>
      <c r="I47" s="93"/>
      <c r="J47" s="93"/>
      <c r="K47" s="93"/>
      <c r="L47" s="94"/>
      <c r="Z47"/>
    </row>
    <row r="48" spans="2:26" ht="20" customHeight="1">
      <c r="B48" s="92" t="s">
        <v>78</v>
      </c>
      <c r="C48" s="74"/>
      <c r="D48" s="74"/>
      <c r="E48" s="74"/>
      <c r="F48" s="74"/>
      <c r="G48" s="93"/>
      <c r="H48" s="93"/>
      <c r="I48" s="93"/>
      <c r="J48" s="93"/>
      <c r="K48" s="93"/>
      <c r="L48" s="94"/>
      <c r="Z48"/>
    </row>
    <row r="49" spans="2:26" ht="20" customHeight="1">
      <c r="B49" s="92"/>
      <c r="C49" s="74"/>
      <c r="D49" s="74"/>
      <c r="E49" s="74"/>
      <c r="F49" s="74"/>
      <c r="G49" s="93"/>
      <c r="H49" s="93"/>
      <c r="I49" s="93"/>
      <c r="J49" s="93"/>
      <c r="K49" s="93"/>
      <c r="L49" s="94"/>
      <c r="Z49"/>
    </row>
    <row r="50" spans="2:26" s="2" customFormat="1" ht="20" customHeight="1">
      <c r="B50" s="92"/>
      <c r="C50" s="74"/>
      <c r="D50" s="74"/>
      <c r="E50" s="74"/>
      <c r="F50" s="74"/>
      <c r="G50" s="93"/>
      <c r="H50" s="93"/>
      <c r="I50" s="93"/>
      <c r="J50" s="93"/>
      <c r="K50" s="93"/>
      <c r="L50" s="94"/>
      <c r="O50" s="34"/>
      <c r="P50" s="34"/>
      <c r="Q50" s="34"/>
      <c r="R50" s="34"/>
      <c r="S50" s="34"/>
      <c r="T50" s="34"/>
      <c r="U50" s="34"/>
      <c r="V50" s="34"/>
      <c r="W50" s="34"/>
      <c r="X50" s="34"/>
      <c r="Y50" s="34"/>
    </row>
    <row r="51" spans="2:26" s="2" customFormat="1" ht="20" customHeight="1">
      <c r="B51" s="95"/>
      <c r="C51" s="96"/>
      <c r="D51" s="96"/>
      <c r="E51" s="96"/>
      <c r="F51" s="96"/>
      <c r="G51" s="96"/>
      <c r="H51" s="96"/>
      <c r="I51" s="96"/>
      <c r="J51" s="96"/>
      <c r="K51" s="96"/>
      <c r="L51" s="97"/>
      <c r="O51" s="34"/>
      <c r="P51" s="34"/>
      <c r="Q51" s="34"/>
      <c r="R51" s="34"/>
      <c r="S51" s="34"/>
      <c r="T51" s="34"/>
      <c r="U51" s="34"/>
      <c r="V51" s="34"/>
      <c r="W51" s="34"/>
      <c r="X51" s="34"/>
      <c r="Y51" s="34"/>
    </row>
    <row r="52" spans="2:26" s="2" customFormat="1" ht="20" customHeight="1">
      <c r="B52" s="122" t="s">
        <v>79</v>
      </c>
      <c r="C52" s="122"/>
      <c r="D52" s="122"/>
      <c r="E52" s="122"/>
      <c r="F52" s="122"/>
      <c r="G52" s="122"/>
      <c r="H52" s="122"/>
      <c r="I52" s="122"/>
      <c r="J52" s="122"/>
      <c r="K52" s="122"/>
      <c r="L52" s="122"/>
      <c r="O52" s="34"/>
      <c r="P52" s="34"/>
      <c r="Q52" s="34"/>
      <c r="R52" s="34"/>
      <c r="S52" s="34"/>
      <c r="T52" s="34"/>
      <c r="U52" s="34"/>
      <c r="V52" s="34"/>
      <c r="W52" s="34"/>
      <c r="X52" s="34"/>
      <c r="Y52" s="34"/>
    </row>
  </sheetData>
  <mergeCells count="14">
    <mergeCell ref="A2:B2"/>
    <mergeCell ref="C2:D2"/>
    <mergeCell ref="B5:L5"/>
    <mergeCell ref="C10:E10"/>
    <mergeCell ref="G10:H10"/>
    <mergeCell ref="I10:L10"/>
    <mergeCell ref="C13:L13"/>
    <mergeCell ref="B52:L52"/>
    <mergeCell ref="C11:E11"/>
    <mergeCell ref="G11:H11"/>
    <mergeCell ref="I11:L11"/>
    <mergeCell ref="C12:E12"/>
    <mergeCell ref="G12:H12"/>
    <mergeCell ref="I12:L12"/>
  </mergeCells>
  <phoneticPr fontId="3"/>
  <dataValidations count="2">
    <dataValidation type="list" allowBlank="1" showInputMessage="1" showErrorMessage="1" sqref="C12">
      <formula1>"宿泊のみまたは宿泊を伴う旅行,日帰り旅行"</formula1>
    </dataValidation>
    <dataValidation type="list" allowBlank="1" showInputMessage="1" showErrorMessage="1" sqref="C11:E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0866141732283472" right="0.70866141732283472" top="0.74803149606299213" bottom="0.74803149606299213" header="0.31496062992125984" footer="0.31496062992125984"/>
  <pageSetup paperSize="9" scale="67"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view="pageBreakPreview" topLeftCell="A5" zoomScaleSheetLayoutView="100" workbookViewId="0">
      <selection activeCell="O9" sqref="O9"/>
    </sheetView>
  </sheetViews>
  <sheetFormatPr baseColWidth="12" defaultColWidth="8.125" defaultRowHeight="17" x14ac:dyDescent="0"/>
  <cols>
    <col min="1" max="1" width="4.5" style="2" customWidth="1"/>
    <col min="2" max="2" width="32.75" style="2" customWidth="1"/>
    <col min="3" max="3" width="13.875" style="3" customWidth="1"/>
    <col min="4" max="4" width="5.125" style="3" customWidth="1"/>
    <col min="5" max="5" width="5.75" style="3" customWidth="1"/>
    <col min="6" max="11" width="8.125" style="3"/>
    <col min="12" max="12" width="4.5" style="3" customWidth="1"/>
    <col min="13" max="13" width="4.5" style="2" customWidth="1"/>
    <col min="14" max="14" width="2.375" style="3" customWidth="1"/>
    <col min="21" max="21" width="12.5" customWidth="1"/>
    <col min="22" max="22" width="8.125" customWidth="1"/>
    <col min="23" max="23" width="18.625" customWidth="1"/>
    <col min="24" max="24" width="8.125" customWidth="1"/>
    <col min="26" max="16384" width="8.125" style="3"/>
  </cols>
  <sheetData>
    <row r="1" spans="1:26" ht="20" customHeight="1">
      <c r="A1" s="1" t="s">
        <v>80</v>
      </c>
      <c r="D1" s="2"/>
      <c r="E1" s="2"/>
      <c r="F1" s="2"/>
      <c r="G1" s="2"/>
      <c r="H1" s="4" t="s">
        <v>1</v>
      </c>
      <c r="I1" s="4" t="s">
        <v>89</v>
      </c>
      <c r="J1" s="4" t="s">
        <v>90</v>
      </c>
      <c r="K1" s="4" t="s">
        <v>91</v>
      </c>
      <c r="L1" s="5"/>
      <c r="Z1"/>
    </row>
    <row r="2" spans="1:26" ht="23.5" customHeight="1">
      <c r="A2" s="117" t="s">
        <v>5</v>
      </c>
      <c r="B2" s="117"/>
      <c r="C2" s="117" t="s">
        <v>6</v>
      </c>
      <c r="D2" s="117"/>
      <c r="E2" s="6"/>
      <c r="F2" s="6"/>
      <c r="G2" s="6"/>
      <c r="H2" s="2"/>
      <c r="I2" s="2"/>
      <c r="J2" s="2"/>
      <c r="K2" s="2"/>
      <c r="L2" s="2"/>
      <c r="Z2"/>
    </row>
    <row r="3" spans="1:26" ht="20" customHeight="1">
      <c r="A3" s="7" t="s">
        <v>7</v>
      </c>
      <c r="D3" s="2"/>
      <c r="E3" s="2"/>
      <c r="F3" s="2"/>
      <c r="G3" s="2"/>
      <c r="H3" s="73"/>
      <c r="I3" s="73"/>
      <c r="J3" s="73"/>
      <c r="K3" s="73"/>
      <c r="L3" s="73"/>
      <c r="Z3"/>
    </row>
    <row r="4" spans="1:26" ht="19.25" customHeight="1">
      <c r="C4" s="2"/>
      <c r="D4" s="2"/>
      <c r="E4" s="2"/>
      <c r="F4" s="2"/>
      <c r="G4" s="2"/>
      <c r="H4" s="73"/>
      <c r="I4" s="73"/>
      <c r="J4" s="73"/>
      <c r="K4" s="73"/>
      <c r="L4" s="73"/>
    </row>
    <row r="5" spans="1:26" ht="38.25" customHeight="1">
      <c r="B5" s="123" t="s">
        <v>81</v>
      </c>
      <c r="C5" s="123"/>
      <c r="D5" s="123"/>
      <c r="E5" s="123"/>
      <c r="F5" s="123"/>
      <c r="G5" s="123"/>
      <c r="H5" s="123"/>
      <c r="I5" s="123"/>
      <c r="J5" s="123"/>
      <c r="K5" s="123"/>
      <c r="L5" s="123"/>
      <c r="O5" s="98"/>
      <c r="P5" s="34"/>
      <c r="Q5" s="34"/>
      <c r="R5" s="34"/>
      <c r="S5" s="34"/>
      <c r="T5" s="34"/>
    </row>
    <row r="6" spans="1:26">
      <c r="C6" s="2"/>
      <c r="D6" s="2"/>
      <c r="E6" s="2"/>
      <c r="F6" s="2"/>
      <c r="G6" s="2"/>
      <c r="H6" s="2"/>
      <c r="I6" s="2"/>
      <c r="J6" s="2"/>
      <c r="K6" s="2"/>
      <c r="L6" s="2"/>
    </row>
    <row r="7" spans="1:26" ht="20" customHeight="1">
      <c r="B7" s="2" t="s">
        <v>9</v>
      </c>
      <c r="C7" s="2"/>
      <c r="D7" s="2"/>
      <c r="E7" s="2"/>
      <c r="F7" s="2"/>
      <c r="G7" s="2"/>
      <c r="H7" s="2"/>
      <c r="I7" s="2"/>
      <c r="J7" s="2"/>
      <c r="K7" s="2"/>
      <c r="L7" s="2"/>
      <c r="O7" s="11" t="s">
        <v>92</v>
      </c>
    </row>
    <row r="8" spans="1:26" ht="20" customHeight="1">
      <c r="B8" s="2" t="s">
        <v>10</v>
      </c>
      <c r="C8" s="2"/>
      <c r="D8" s="2"/>
      <c r="E8" s="2"/>
      <c r="F8" s="2"/>
      <c r="G8" s="2"/>
      <c r="H8" s="2"/>
      <c r="I8" s="2"/>
      <c r="J8" s="2"/>
      <c r="K8" s="2"/>
      <c r="L8" s="2"/>
      <c r="O8" s="13" t="s">
        <v>111</v>
      </c>
      <c r="P8" s="13"/>
      <c r="Q8" s="14"/>
      <c r="R8" s="14"/>
    </row>
    <row r="9" spans="1:26" ht="20" customHeight="1">
      <c r="C9" s="2"/>
      <c r="D9" s="2"/>
      <c r="E9" s="2"/>
      <c r="F9" s="2"/>
      <c r="G9" s="2"/>
      <c r="H9" s="2"/>
      <c r="I9" s="2"/>
      <c r="J9" s="2"/>
      <c r="K9" s="2"/>
      <c r="L9" s="2"/>
      <c r="O9" s="13"/>
      <c r="P9" s="13"/>
      <c r="Q9" s="14"/>
      <c r="R9" s="14"/>
    </row>
    <row r="10" spans="1:26" ht="20" customHeight="1">
      <c r="B10" s="15" t="s">
        <v>11</v>
      </c>
      <c r="C10" s="119" t="s">
        <v>99</v>
      </c>
      <c r="D10" s="119"/>
      <c r="E10" s="119"/>
      <c r="F10" s="2"/>
      <c r="G10" s="120" t="s">
        <v>12</v>
      </c>
      <c r="H10" s="120"/>
      <c r="I10" s="121"/>
      <c r="J10" s="121"/>
      <c r="K10" s="121"/>
      <c r="L10" s="121"/>
      <c r="O10" s="99"/>
      <c r="P10" s="100"/>
      <c r="Q10" s="100"/>
      <c r="R10" s="100"/>
    </row>
    <row r="11" spans="1:26" ht="20" customHeight="1">
      <c r="B11" s="15" t="s">
        <v>13</v>
      </c>
      <c r="C11" s="124" t="s">
        <v>94</v>
      </c>
      <c r="D11" s="111"/>
      <c r="E11" s="111"/>
      <c r="F11" s="2"/>
      <c r="G11" s="112" t="s">
        <v>14</v>
      </c>
      <c r="H11" s="112"/>
      <c r="I11" s="121"/>
      <c r="J11" s="121"/>
      <c r="K11" s="121"/>
      <c r="L11" s="121"/>
      <c r="W11" s="18"/>
      <c r="X11" s="18"/>
    </row>
    <row r="12" spans="1:26" ht="20" customHeight="1">
      <c r="B12" s="15" t="s">
        <v>15</v>
      </c>
      <c r="C12" s="114" t="s">
        <v>95</v>
      </c>
      <c r="D12" s="114"/>
      <c r="E12" s="114"/>
      <c r="F12" s="2"/>
      <c r="G12" s="115" t="s">
        <v>17</v>
      </c>
      <c r="H12" s="115"/>
      <c r="I12" s="121"/>
      <c r="J12" s="121"/>
      <c r="K12" s="121"/>
      <c r="L12" s="121"/>
      <c r="O12" s="19"/>
      <c r="W12" s="18" t="s">
        <v>19</v>
      </c>
      <c r="X12" s="18"/>
    </row>
    <row r="13" spans="1:26" ht="20" customHeight="1">
      <c r="B13" s="15" t="s">
        <v>18</v>
      </c>
      <c r="C13" s="109"/>
      <c r="D13" s="109"/>
      <c r="E13" s="109"/>
      <c r="F13" s="109"/>
      <c r="G13" s="109"/>
      <c r="H13" s="109"/>
      <c r="I13" s="109"/>
      <c r="J13" s="109"/>
      <c r="K13" s="109"/>
      <c r="L13" s="109"/>
      <c r="W13" s="18" t="s">
        <v>24</v>
      </c>
      <c r="X13" s="18"/>
    </row>
    <row r="14" spans="1:26" ht="20" customHeight="1">
      <c r="B14" s="15" t="s">
        <v>20</v>
      </c>
      <c r="C14" s="20"/>
      <c r="D14" s="20"/>
      <c r="E14" s="20"/>
      <c r="F14" s="20"/>
      <c r="G14" s="20"/>
      <c r="H14" s="20"/>
      <c r="I14" s="20"/>
      <c r="J14" s="20"/>
      <c r="K14" s="20"/>
      <c r="L14" s="20"/>
      <c r="W14" s="18"/>
      <c r="X14" s="18"/>
    </row>
    <row r="15" spans="1:26" ht="20" customHeight="1">
      <c r="B15" s="15" t="s">
        <v>21</v>
      </c>
      <c r="C15" s="108">
        <v>44181</v>
      </c>
      <c r="D15" s="3" t="s">
        <v>22</v>
      </c>
      <c r="E15" s="21"/>
      <c r="F15" s="2" t="s">
        <v>23</v>
      </c>
      <c r="G15" s="2"/>
      <c r="H15" s="2"/>
      <c r="I15" s="2"/>
      <c r="J15" s="2"/>
      <c r="K15" s="2"/>
      <c r="L15" s="2"/>
      <c r="W15" s="18" t="s">
        <v>28</v>
      </c>
      <c r="X15" s="18"/>
    </row>
    <row r="16" spans="1:26" ht="20" customHeight="1">
      <c r="B16" s="15" t="s">
        <v>25</v>
      </c>
      <c r="C16" s="22">
        <v>5</v>
      </c>
      <c r="D16" s="2" t="s">
        <v>26</v>
      </c>
      <c r="E16" s="23" t="s">
        <v>27</v>
      </c>
      <c r="F16" s="23"/>
      <c r="G16" s="23"/>
      <c r="H16" s="23"/>
      <c r="I16" s="23"/>
      <c r="J16" s="23"/>
      <c r="K16" s="23"/>
      <c r="L16" s="23"/>
      <c r="M16" s="24"/>
      <c r="O16" s="25"/>
      <c r="P16" s="25"/>
      <c r="Q16" s="25"/>
      <c r="R16" s="25"/>
      <c r="S16" s="25"/>
      <c r="T16" s="25"/>
      <c r="U16" s="25"/>
      <c r="W16" s="18" t="s">
        <v>32</v>
      </c>
      <c r="X16" s="18"/>
    </row>
    <row r="17" spans="2:25" ht="20" customHeight="1">
      <c r="B17" s="15" t="s">
        <v>29</v>
      </c>
      <c r="C17" s="22">
        <v>89500</v>
      </c>
      <c r="D17" s="26" t="s">
        <v>30</v>
      </c>
      <c r="E17" s="23"/>
      <c r="F17" s="23"/>
      <c r="G17" s="23"/>
      <c r="H17" s="23"/>
      <c r="I17" s="23"/>
      <c r="J17" s="23"/>
      <c r="K17" s="23"/>
      <c r="L17" s="23"/>
      <c r="M17" s="24"/>
      <c r="O17" s="101"/>
      <c r="W17" s="18" t="s">
        <v>35</v>
      </c>
      <c r="X17" s="18"/>
    </row>
    <row r="18" spans="2:25" ht="20" customHeight="1">
      <c r="B18" s="15" t="s">
        <v>33</v>
      </c>
      <c r="C18" s="22"/>
      <c r="D18" s="26" t="s">
        <v>30</v>
      </c>
      <c r="E18" s="27" t="s">
        <v>34</v>
      </c>
      <c r="F18" s="23"/>
      <c r="G18" s="23"/>
      <c r="H18" s="23"/>
      <c r="I18" s="23"/>
      <c r="J18" s="23"/>
      <c r="K18" s="23"/>
      <c r="L18" s="23"/>
      <c r="M18" s="24"/>
      <c r="O18" s="25"/>
      <c r="P18" s="25"/>
      <c r="Q18" s="25"/>
      <c r="R18" s="25"/>
      <c r="S18" s="25"/>
      <c r="T18" s="25"/>
      <c r="U18" s="25"/>
      <c r="W18" s="18" t="s">
        <v>37</v>
      </c>
      <c r="X18" s="18"/>
    </row>
    <row r="19" spans="2:25" s="2" customFormat="1" ht="20" customHeight="1">
      <c r="B19" s="28" t="s">
        <v>36</v>
      </c>
      <c r="C19" s="39">
        <f>C17-C18</f>
        <v>89500</v>
      </c>
      <c r="D19" s="30" t="s">
        <v>30</v>
      </c>
      <c r="E19" s="31"/>
      <c r="F19" s="31"/>
      <c r="G19" s="31"/>
      <c r="H19" s="31"/>
      <c r="I19" s="31"/>
      <c r="J19" s="31"/>
      <c r="K19" s="31"/>
      <c r="L19" s="31"/>
      <c r="M19" s="24"/>
      <c r="O19" s="1"/>
      <c r="P19" s="34"/>
      <c r="Q19" s="34"/>
      <c r="R19" s="34"/>
      <c r="S19" s="34"/>
      <c r="T19" s="34"/>
      <c r="U19" s="34"/>
      <c r="V19" s="34"/>
      <c r="W19" s="35" t="s">
        <v>38</v>
      </c>
      <c r="X19" s="35"/>
      <c r="Y19" s="34"/>
    </row>
    <row r="20" spans="2:25" s="2" customFormat="1" ht="20" customHeight="1">
      <c r="B20" s="15"/>
      <c r="C20" s="32"/>
      <c r="D20" s="26"/>
      <c r="E20" s="23"/>
      <c r="F20" s="23"/>
      <c r="G20" s="23"/>
      <c r="H20" s="23"/>
      <c r="I20" s="23"/>
      <c r="J20" s="23"/>
      <c r="K20" s="23"/>
      <c r="L20" s="23"/>
      <c r="M20" s="24"/>
      <c r="O20" s="36"/>
      <c r="P20" s="34"/>
      <c r="Q20" s="34"/>
      <c r="R20" s="34"/>
      <c r="S20" s="34"/>
      <c r="T20" s="34"/>
      <c r="U20" s="34"/>
      <c r="V20" s="34"/>
      <c r="W20" s="35" t="s">
        <v>40</v>
      </c>
      <c r="X20" s="35"/>
      <c r="Y20" s="34"/>
    </row>
    <row r="21" spans="2:25" s="2" customFormat="1" ht="20" customHeight="1">
      <c r="B21" s="15" t="s">
        <v>39</v>
      </c>
      <c r="C21" s="32"/>
      <c r="D21" s="26"/>
      <c r="E21" s="23"/>
      <c r="F21" s="23"/>
      <c r="G21" s="23"/>
      <c r="H21" s="23"/>
      <c r="I21" s="23"/>
      <c r="J21" s="23"/>
      <c r="K21" s="23"/>
      <c r="L21" s="23"/>
      <c r="M21" s="24"/>
      <c r="O21" s="1"/>
      <c r="P21" s="1"/>
      <c r="Q21" s="1"/>
      <c r="R21" s="1"/>
      <c r="S21" s="1"/>
      <c r="T21" s="1"/>
      <c r="U21" s="1"/>
      <c r="V21" s="34"/>
      <c r="W21" s="35" t="s">
        <v>43</v>
      </c>
      <c r="X21" s="35"/>
      <c r="Y21" s="34"/>
    </row>
    <row r="22" spans="2:25" s="2" customFormat="1" ht="20" customHeight="1">
      <c r="B22" s="37" t="s">
        <v>41</v>
      </c>
      <c r="C22" s="32">
        <f>IF(C12="宿泊のみまたは宿泊を伴う旅行",20000,10000)</f>
        <v>10000</v>
      </c>
      <c r="D22" s="26" t="s">
        <v>30</v>
      </c>
      <c r="E22" s="23" t="s">
        <v>42</v>
      </c>
      <c r="F22" s="23"/>
      <c r="G22" s="23"/>
      <c r="H22" s="23"/>
      <c r="I22" s="23"/>
      <c r="J22" s="23"/>
      <c r="K22" s="23"/>
      <c r="L22" s="23"/>
      <c r="M22" s="24"/>
      <c r="O22" s="34"/>
      <c r="P22" s="34"/>
      <c r="Q22" s="34"/>
      <c r="R22" s="34"/>
      <c r="S22" s="34"/>
      <c r="T22" s="34"/>
      <c r="U22" s="34"/>
      <c r="V22" s="34"/>
      <c r="W22" s="35" t="s">
        <v>45</v>
      </c>
      <c r="X22" s="35"/>
      <c r="Y22" s="34"/>
    </row>
    <row r="23" spans="2:25" s="2" customFormat="1" ht="20" customHeight="1">
      <c r="B23" s="15"/>
      <c r="C23" s="32"/>
      <c r="D23" s="26"/>
      <c r="E23" s="23" t="s">
        <v>44</v>
      </c>
      <c r="F23" s="23"/>
      <c r="G23" s="23"/>
      <c r="H23" s="23"/>
      <c r="I23" s="23"/>
      <c r="J23" s="23"/>
      <c r="K23" s="23"/>
      <c r="L23" s="23"/>
      <c r="M23" s="24"/>
      <c r="O23" s="34"/>
      <c r="P23" s="34"/>
      <c r="Q23" s="34"/>
      <c r="R23" s="34"/>
      <c r="S23" s="34"/>
      <c r="T23" s="34"/>
      <c r="U23" s="34"/>
      <c r="V23" s="34"/>
      <c r="W23" s="35" t="s">
        <v>47</v>
      </c>
      <c r="X23" s="35"/>
      <c r="Y23" s="34"/>
    </row>
    <row r="24" spans="2:25" s="2" customFormat="1" ht="20" customHeight="1">
      <c r="B24" s="28" t="s">
        <v>46</v>
      </c>
      <c r="C24" s="39">
        <f>IF(E15=0,C22*C16,C22*E15*C16)</f>
        <v>50000</v>
      </c>
      <c r="D24" s="30" t="s">
        <v>30</v>
      </c>
      <c r="E24" s="31"/>
      <c r="F24" s="31"/>
      <c r="G24" s="31"/>
      <c r="H24" s="31"/>
      <c r="I24" s="31"/>
      <c r="J24" s="31"/>
      <c r="K24" s="31"/>
      <c r="L24" s="31"/>
      <c r="M24" s="24"/>
      <c r="O24" s="34"/>
      <c r="P24" s="34"/>
      <c r="Q24" s="34"/>
      <c r="R24" s="34"/>
      <c r="S24" s="34"/>
      <c r="T24" s="34"/>
      <c r="U24" s="34"/>
      <c r="V24" s="34"/>
      <c r="W24" s="35" t="s">
        <v>48</v>
      </c>
      <c r="X24" s="35"/>
      <c r="Y24" s="34"/>
    </row>
    <row r="25" spans="2:25" s="2" customFormat="1" ht="20" customHeight="1">
      <c r="B25" s="15"/>
      <c r="C25" s="32"/>
      <c r="D25" s="26"/>
      <c r="E25" s="23"/>
      <c r="F25" s="23"/>
      <c r="G25" s="23"/>
      <c r="H25" s="23"/>
      <c r="I25" s="23"/>
      <c r="J25" s="23"/>
      <c r="K25" s="23"/>
      <c r="L25" s="23"/>
      <c r="M25" s="24"/>
      <c r="O25" s="34"/>
      <c r="P25" s="34"/>
      <c r="Q25" s="34"/>
      <c r="R25" s="34"/>
      <c r="S25" s="34"/>
      <c r="T25" s="34"/>
      <c r="U25" s="34"/>
      <c r="V25" s="34"/>
      <c r="W25" s="35" t="s">
        <v>50</v>
      </c>
      <c r="X25" s="35"/>
      <c r="Y25" s="34"/>
    </row>
    <row r="26" spans="2:25" s="2" customFormat="1" ht="20" customHeight="1">
      <c r="B26" s="15" t="s">
        <v>49</v>
      </c>
      <c r="C26" s="32">
        <f>C19/2</f>
        <v>44750</v>
      </c>
      <c r="D26" s="26" t="s">
        <v>30</v>
      </c>
      <c r="E26" s="23"/>
      <c r="F26" s="23"/>
      <c r="G26" s="23"/>
      <c r="H26" s="23"/>
      <c r="I26" s="23"/>
      <c r="J26" s="23"/>
      <c r="K26" s="23"/>
      <c r="L26" s="23"/>
      <c r="M26" s="24"/>
      <c r="O26" s="34"/>
      <c r="P26" s="34"/>
      <c r="Q26" s="34"/>
      <c r="R26" s="34"/>
      <c r="S26" s="34"/>
      <c r="T26" s="34"/>
      <c r="U26" s="34"/>
      <c r="V26" s="34"/>
      <c r="W26" s="35"/>
      <c r="X26" s="35"/>
      <c r="Y26" s="34"/>
    </row>
    <row r="27" spans="2:25" s="2" customFormat="1" ht="20" customHeight="1">
      <c r="B27" s="28" t="s">
        <v>51</v>
      </c>
      <c r="C27" s="39">
        <f>IF(C26&lt;=C24,C26,C24)</f>
        <v>44750</v>
      </c>
      <c r="D27" s="30" t="s">
        <v>30</v>
      </c>
      <c r="E27" s="40" t="s">
        <v>52</v>
      </c>
      <c r="F27" s="40"/>
      <c r="G27" s="40"/>
      <c r="H27" s="40"/>
      <c r="I27" s="40"/>
      <c r="J27" s="40"/>
      <c r="K27" s="40"/>
      <c r="L27" s="31"/>
      <c r="M27" s="24"/>
      <c r="O27" s="34"/>
      <c r="P27" s="34"/>
      <c r="Q27" s="34"/>
      <c r="R27" s="34"/>
      <c r="S27" s="34"/>
      <c r="T27" s="34"/>
      <c r="U27" s="34"/>
      <c r="V27" s="34"/>
      <c r="W27" s="34"/>
      <c r="X27" s="34"/>
      <c r="Y27" s="34"/>
    </row>
    <row r="28" spans="2:25" s="2" customFormat="1" ht="20" customHeight="1">
      <c r="B28" s="15"/>
      <c r="C28" s="32"/>
      <c r="D28" s="26"/>
      <c r="E28" s="23"/>
      <c r="F28" s="23"/>
      <c r="G28" s="23"/>
      <c r="H28" s="23"/>
      <c r="I28" s="23"/>
      <c r="J28" s="23"/>
      <c r="K28" s="23"/>
      <c r="L28" s="23"/>
      <c r="M28" s="24"/>
      <c r="O28" s="34"/>
      <c r="P28" s="34"/>
      <c r="Q28" s="1"/>
      <c r="R28" s="1"/>
      <c r="S28" s="34"/>
      <c r="T28" s="34"/>
      <c r="U28" s="34"/>
      <c r="V28" s="34"/>
      <c r="W28" s="34"/>
      <c r="X28" s="34"/>
      <c r="Y28" s="34"/>
    </row>
    <row r="29" spans="2:25" ht="20" customHeight="1">
      <c r="B29" s="15" t="s">
        <v>53</v>
      </c>
      <c r="C29" s="41">
        <f>ROUNDDOWN(C27*70%,0)</f>
        <v>31325</v>
      </c>
      <c r="D29" s="26" t="s">
        <v>30</v>
      </c>
      <c r="E29" s="23"/>
      <c r="F29" s="23"/>
      <c r="G29" s="23"/>
      <c r="H29" s="23"/>
      <c r="I29" s="23"/>
      <c r="J29" s="23"/>
      <c r="K29" s="23"/>
      <c r="L29" s="23"/>
      <c r="M29" s="24"/>
      <c r="O29" s="25"/>
      <c r="Q29" s="25"/>
      <c r="R29" s="25"/>
    </row>
    <row r="30" spans="2:25" ht="20" customHeight="1">
      <c r="B30" s="37" t="s">
        <v>54</v>
      </c>
      <c r="C30" s="42">
        <f>C31*1000</f>
        <v>13000</v>
      </c>
      <c r="D30" s="26" t="s">
        <v>30</v>
      </c>
      <c r="E30" s="106" t="s">
        <v>85</v>
      </c>
      <c r="F30" s="107"/>
      <c r="G30" s="107"/>
      <c r="H30" s="107"/>
      <c r="I30" s="107"/>
      <c r="J30" s="107"/>
      <c r="K30" s="23"/>
      <c r="L30" s="23"/>
      <c r="M30" s="24"/>
      <c r="N30" s="43"/>
      <c r="O30" s="25"/>
    </row>
    <row r="31" spans="2:25" ht="20" customHeight="1">
      <c r="B31" s="28" t="s">
        <v>55</v>
      </c>
      <c r="C31" s="45">
        <f>IF(C15&gt;DATE(2020,9,30),ROUND((C27*30%),-3)/1000,0)</f>
        <v>13</v>
      </c>
      <c r="D31" s="30" t="s">
        <v>56</v>
      </c>
      <c r="E31" s="31"/>
      <c r="F31" s="31"/>
      <c r="G31" s="31"/>
      <c r="H31" s="31"/>
      <c r="I31" s="31"/>
      <c r="J31" s="31"/>
      <c r="K31" s="31"/>
      <c r="L31" s="31"/>
      <c r="M31" s="24"/>
      <c r="O31" s="25"/>
    </row>
    <row r="32" spans="2:25" s="2" customFormat="1" ht="20" customHeight="1" thickBot="1">
      <c r="B32" s="46"/>
      <c r="C32" s="102"/>
      <c r="D32" s="48"/>
      <c r="E32" s="49"/>
      <c r="F32" s="49"/>
      <c r="G32" s="49"/>
      <c r="H32" s="49"/>
      <c r="I32" s="49"/>
      <c r="J32" s="49"/>
      <c r="K32" s="49"/>
      <c r="L32" s="49"/>
      <c r="O32" s="1"/>
      <c r="P32" s="34"/>
      <c r="Q32" s="34"/>
      <c r="R32" s="34"/>
      <c r="S32" s="34"/>
      <c r="T32" s="34"/>
      <c r="U32" s="34"/>
      <c r="V32" s="34"/>
      <c r="W32" s="34"/>
      <c r="X32" s="34"/>
      <c r="Y32" s="34"/>
    </row>
    <row r="33" spans="2:26" s="2" customFormat="1" ht="20" customHeight="1" thickTop="1">
      <c r="B33" s="50" t="s">
        <v>29</v>
      </c>
      <c r="C33" s="51">
        <f>+C17</f>
        <v>89500</v>
      </c>
      <c r="D33" s="52"/>
      <c r="E33" s="53"/>
      <c r="F33" s="54"/>
      <c r="G33" s="54"/>
      <c r="H33" s="54"/>
      <c r="I33" s="54"/>
      <c r="J33" s="54"/>
      <c r="K33" s="54"/>
      <c r="L33" s="55"/>
      <c r="O33" s="1"/>
      <c r="P33" s="34"/>
      <c r="Q33" s="34"/>
      <c r="R33" s="34"/>
      <c r="S33" s="34"/>
      <c r="T33" s="34"/>
      <c r="U33" s="34"/>
      <c r="V33" s="34"/>
      <c r="W33" s="34"/>
      <c r="X33" s="34"/>
      <c r="Y33" s="34"/>
    </row>
    <row r="34" spans="2:26" s="2" customFormat="1" ht="20" customHeight="1">
      <c r="B34" s="56" t="str">
        <f>+B29</f>
        <v>ＧｏＴｏトラベル 割引</v>
      </c>
      <c r="C34" s="103">
        <f>+C29</f>
        <v>31325</v>
      </c>
      <c r="D34" s="58"/>
      <c r="E34" s="59" t="s">
        <v>57</v>
      </c>
      <c r="F34" s="60"/>
      <c r="G34" s="60"/>
      <c r="H34" s="60"/>
      <c r="I34" s="60"/>
      <c r="J34" s="60"/>
      <c r="K34" s="60"/>
      <c r="L34" s="61"/>
      <c r="O34" s="1"/>
      <c r="P34" s="34"/>
      <c r="Q34" s="34"/>
      <c r="R34" s="34"/>
      <c r="S34" s="34"/>
      <c r="T34" s="34"/>
      <c r="U34" s="34"/>
      <c r="V34" s="34"/>
      <c r="W34" s="34"/>
      <c r="X34" s="34"/>
      <c r="Y34" s="34"/>
    </row>
    <row r="35" spans="2:26" s="2" customFormat="1" ht="20" customHeight="1" thickBot="1">
      <c r="B35" s="62" t="s">
        <v>83</v>
      </c>
      <c r="C35" s="104">
        <f>C17-C29</f>
        <v>58175</v>
      </c>
      <c r="D35" s="64" t="s">
        <v>30</v>
      </c>
      <c r="E35" s="65" t="s">
        <v>59</v>
      </c>
      <c r="F35" s="66"/>
      <c r="G35" s="66" t="s">
        <v>60</v>
      </c>
      <c r="H35" s="66"/>
      <c r="I35" s="67">
        <f>C30</f>
        <v>13000</v>
      </c>
      <c r="J35" s="66" t="s">
        <v>61</v>
      </c>
      <c r="K35" s="66"/>
      <c r="L35" s="68"/>
      <c r="O35" s="1"/>
      <c r="P35" s="34"/>
      <c r="Q35" s="34"/>
      <c r="R35" s="34"/>
      <c r="S35" s="34"/>
      <c r="T35" s="34"/>
      <c r="U35" s="34"/>
      <c r="V35" s="34"/>
      <c r="W35" s="34"/>
      <c r="X35" s="34"/>
      <c r="Y35" s="34"/>
    </row>
    <row r="36" spans="2:26" s="2" customFormat="1" ht="20" customHeight="1" thickTop="1">
      <c r="C36" s="32"/>
      <c r="O36" s="34"/>
      <c r="P36" s="34"/>
      <c r="Q36" s="34"/>
      <c r="R36" s="34"/>
      <c r="S36" s="34"/>
      <c r="T36" s="34"/>
      <c r="U36" s="34"/>
      <c r="V36" s="34"/>
      <c r="W36" s="34"/>
      <c r="X36" s="34"/>
      <c r="Y36" s="34"/>
    </row>
    <row r="37" spans="2:26" s="2" customFormat="1" ht="20" customHeight="1">
      <c r="O37" s="34"/>
      <c r="P37" s="34"/>
      <c r="Q37" s="34"/>
      <c r="R37" s="34"/>
      <c r="S37" s="34"/>
      <c r="T37" s="34"/>
      <c r="U37" s="34"/>
      <c r="V37" s="34"/>
      <c r="W37" s="34"/>
      <c r="X37" s="34"/>
      <c r="Y37" s="34"/>
    </row>
    <row r="38" spans="2:26" s="2" customFormat="1" ht="20" customHeight="1">
      <c r="B38" s="86" t="s">
        <v>84</v>
      </c>
      <c r="C38" s="86"/>
      <c r="D38" s="86"/>
      <c r="E38" s="86"/>
      <c r="F38" s="86"/>
      <c r="G38" s="86"/>
      <c r="H38" s="86"/>
      <c r="I38" s="86"/>
      <c r="J38" s="86"/>
      <c r="K38" s="86"/>
      <c r="L38" s="86"/>
      <c r="O38" s="34"/>
      <c r="P38" s="34"/>
      <c r="Q38" s="34"/>
      <c r="R38" s="34"/>
      <c r="S38" s="34"/>
      <c r="T38" s="34"/>
      <c r="U38" s="34"/>
      <c r="V38" s="34"/>
      <c r="W38" s="34"/>
      <c r="X38" s="34"/>
      <c r="Y38" s="34"/>
    </row>
    <row r="39" spans="2:26" s="2" customFormat="1" ht="20" customHeight="1">
      <c r="B39" s="88" t="s">
        <v>69</v>
      </c>
      <c r="C39" s="89"/>
      <c r="D39" s="89"/>
      <c r="E39" s="89"/>
      <c r="F39" s="89"/>
      <c r="G39" s="90"/>
      <c r="H39" s="90"/>
      <c r="I39" s="90"/>
      <c r="J39" s="90"/>
      <c r="K39" s="90"/>
      <c r="L39" s="91"/>
      <c r="O39" s="34"/>
      <c r="P39" s="34"/>
      <c r="Q39" s="34"/>
      <c r="R39" s="34"/>
      <c r="S39" s="34"/>
      <c r="T39" s="34"/>
      <c r="U39" s="34"/>
      <c r="V39" s="34"/>
      <c r="W39" s="34"/>
      <c r="X39" s="34"/>
      <c r="Y39" s="34"/>
    </row>
    <row r="40" spans="2:26" ht="20" customHeight="1">
      <c r="B40" s="92" t="s">
        <v>70</v>
      </c>
      <c r="C40" s="74"/>
      <c r="D40" s="74"/>
      <c r="E40" s="74"/>
      <c r="F40" s="74"/>
      <c r="G40" s="93"/>
      <c r="H40" s="93"/>
      <c r="I40" s="93"/>
      <c r="J40" s="93"/>
      <c r="K40" s="93"/>
      <c r="L40" s="94"/>
      <c r="O40" s="25"/>
      <c r="Z40"/>
    </row>
    <row r="41" spans="2:26" ht="20" customHeight="1">
      <c r="B41" s="92" t="s">
        <v>71</v>
      </c>
      <c r="C41" s="74"/>
      <c r="D41" s="74"/>
      <c r="E41" s="74"/>
      <c r="F41" s="74"/>
      <c r="G41" s="93"/>
      <c r="H41" s="93"/>
      <c r="I41" s="93"/>
      <c r="J41" s="93"/>
      <c r="K41" s="93"/>
      <c r="L41" s="94"/>
      <c r="O41" s="25"/>
      <c r="Z41"/>
    </row>
    <row r="42" spans="2:26" ht="20" customHeight="1">
      <c r="B42" s="92" t="s">
        <v>72</v>
      </c>
      <c r="C42" s="74"/>
      <c r="D42" s="74"/>
      <c r="E42" s="74"/>
      <c r="F42" s="74"/>
      <c r="G42" s="93"/>
      <c r="H42" s="93"/>
      <c r="I42" s="93"/>
      <c r="J42" s="93"/>
      <c r="K42" s="93"/>
      <c r="L42" s="94"/>
      <c r="O42" s="25"/>
      <c r="Z42"/>
    </row>
    <row r="43" spans="2:26" ht="20" customHeight="1">
      <c r="B43" s="92" t="s">
        <v>73</v>
      </c>
      <c r="C43" s="74"/>
      <c r="D43" s="74"/>
      <c r="E43" s="74"/>
      <c r="F43" s="74"/>
      <c r="G43" s="93"/>
      <c r="H43" s="93"/>
      <c r="I43" s="93"/>
      <c r="J43" s="93"/>
      <c r="K43" s="93"/>
      <c r="L43" s="94"/>
      <c r="O43" s="25"/>
      <c r="Z43"/>
    </row>
    <row r="44" spans="2:26" ht="20" customHeight="1">
      <c r="B44" s="92" t="s">
        <v>74</v>
      </c>
      <c r="C44" s="74"/>
      <c r="D44" s="74"/>
      <c r="E44" s="74"/>
      <c r="F44" s="74"/>
      <c r="G44" s="93"/>
      <c r="H44" s="93"/>
      <c r="I44" s="93"/>
      <c r="J44" s="93"/>
      <c r="K44" s="93"/>
      <c r="L44" s="94"/>
      <c r="O44" s="25"/>
      <c r="Z44"/>
    </row>
    <row r="45" spans="2:26" ht="20" customHeight="1">
      <c r="B45" s="92" t="s">
        <v>75</v>
      </c>
      <c r="C45" s="74"/>
      <c r="D45" s="74"/>
      <c r="E45" s="74"/>
      <c r="F45" s="74"/>
      <c r="G45" s="93"/>
      <c r="H45" s="93"/>
      <c r="I45" s="93"/>
      <c r="J45" s="93"/>
      <c r="K45" s="93"/>
      <c r="L45" s="94"/>
      <c r="O45" s="25"/>
      <c r="Z45"/>
    </row>
    <row r="46" spans="2:26" ht="20" customHeight="1">
      <c r="B46" s="92" t="s">
        <v>76</v>
      </c>
      <c r="C46" s="74"/>
      <c r="D46" s="74"/>
      <c r="E46" s="74"/>
      <c r="F46" s="74"/>
      <c r="G46" s="93"/>
      <c r="H46" s="93"/>
      <c r="I46" s="93"/>
      <c r="J46" s="93"/>
      <c r="K46" s="93"/>
      <c r="L46" s="94"/>
      <c r="Z46"/>
    </row>
    <row r="47" spans="2:26" ht="20" customHeight="1">
      <c r="B47" s="92" t="s">
        <v>77</v>
      </c>
      <c r="C47" s="74"/>
      <c r="D47" s="74"/>
      <c r="E47" s="74"/>
      <c r="F47" s="74"/>
      <c r="G47" s="93"/>
      <c r="H47" s="93"/>
      <c r="I47" s="93"/>
      <c r="J47" s="93"/>
      <c r="K47" s="93"/>
      <c r="L47" s="94"/>
      <c r="Z47"/>
    </row>
    <row r="48" spans="2:26" ht="20" customHeight="1">
      <c r="B48" s="92" t="s">
        <v>78</v>
      </c>
      <c r="C48" s="74"/>
      <c r="D48" s="74"/>
      <c r="E48" s="74"/>
      <c r="F48" s="74"/>
      <c r="G48" s="93"/>
      <c r="H48" s="93"/>
      <c r="I48" s="93"/>
      <c r="J48" s="93"/>
      <c r="K48" s="93"/>
      <c r="L48" s="94"/>
      <c r="Z48"/>
    </row>
    <row r="49" spans="2:26" ht="20" customHeight="1">
      <c r="B49" s="92"/>
      <c r="C49" s="74"/>
      <c r="D49" s="74"/>
      <c r="E49" s="74"/>
      <c r="F49" s="74"/>
      <c r="G49" s="93"/>
      <c r="H49" s="93"/>
      <c r="I49" s="93"/>
      <c r="J49" s="93"/>
      <c r="K49" s="93"/>
      <c r="L49" s="94"/>
      <c r="Z49"/>
    </row>
    <row r="50" spans="2:26" s="2" customFormat="1" ht="20" customHeight="1">
      <c r="B50" s="92"/>
      <c r="C50" s="74"/>
      <c r="D50" s="74"/>
      <c r="E50" s="74"/>
      <c r="F50" s="74"/>
      <c r="G50" s="93"/>
      <c r="H50" s="93"/>
      <c r="I50" s="93"/>
      <c r="J50" s="93"/>
      <c r="K50" s="93"/>
      <c r="L50" s="94"/>
      <c r="O50" s="34"/>
      <c r="P50" s="34"/>
      <c r="Q50" s="34"/>
      <c r="R50" s="34"/>
      <c r="S50" s="34"/>
      <c r="T50" s="34"/>
      <c r="U50" s="34"/>
      <c r="V50" s="34"/>
      <c r="W50" s="34"/>
      <c r="X50" s="34"/>
      <c r="Y50" s="34"/>
    </row>
    <row r="51" spans="2:26" s="2" customFormat="1" ht="20" customHeight="1">
      <c r="B51" s="95"/>
      <c r="C51" s="96"/>
      <c r="D51" s="96"/>
      <c r="E51" s="96"/>
      <c r="F51" s="96"/>
      <c r="G51" s="96"/>
      <c r="H51" s="96"/>
      <c r="I51" s="96"/>
      <c r="J51" s="96"/>
      <c r="K51" s="96"/>
      <c r="L51" s="97"/>
      <c r="O51" s="34"/>
      <c r="P51" s="34"/>
      <c r="Q51" s="34"/>
      <c r="R51" s="34"/>
      <c r="S51" s="34"/>
      <c r="T51" s="34"/>
      <c r="U51" s="34"/>
      <c r="V51" s="34"/>
      <c r="W51" s="34"/>
      <c r="X51" s="34"/>
      <c r="Y51" s="34"/>
    </row>
    <row r="52" spans="2:26" s="2" customFormat="1" ht="20" customHeight="1">
      <c r="B52" s="122" t="s">
        <v>79</v>
      </c>
      <c r="C52" s="122"/>
      <c r="D52" s="122"/>
      <c r="E52" s="122"/>
      <c r="F52" s="122"/>
      <c r="G52" s="122"/>
      <c r="H52" s="122"/>
      <c r="I52" s="122"/>
      <c r="J52" s="122"/>
      <c r="K52" s="122"/>
      <c r="L52" s="122"/>
      <c r="O52" s="34"/>
      <c r="P52" s="34"/>
      <c r="Q52" s="34"/>
      <c r="R52" s="34"/>
      <c r="S52" s="34"/>
      <c r="T52" s="34"/>
      <c r="U52" s="34"/>
      <c r="V52" s="34"/>
      <c r="W52" s="34"/>
      <c r="X52" s="34"/>
      <c r="Y52" s="34"/>
    </row>
  </sheetData>
  <mergeCells count="14">
    <mergeCell ref="A2:B2"/>
    <mergeCell ref="C2:D2"/>
    <mergeCell ref="B5:L5"/>
    <mergeCell ref="C10:E10"/>
    <mergeCell ref="G10:H10"/>
    <mergeCell ref="I10:L10"/>
    <mergeCell ref="C13:L13"/>
    <mergeCell ref="B52:L52"/>
    <mergeCell ref="C11:E11"/>
    <mergeCell ref="G11:H11"/>
    <mergeCell ref="I11:L11"/>
    <mergeCell ref="C12:E12"/>
    <mergeCell ref="G12:H12"/>
    <mergeCell ref="I12:L12"/>
  </mergeCells>
  <phoneticPr fontId="3"/>
  <dataValidations count="2">
    <dataValidation type="list" allowBlank="1" showInputMessage="1" showErrorMessage="1" sqref="C11:E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12">
      <formula1>"宿泊のみまたは宿泊を伴う旅行,日帰り旅行"</formula1>
    </dataValidation>
  </dataValidations>
  <pageMargins left="0.70866141732283472" right="0.70866141732283472" top="0.74803149606299213" bottom="0.74803149606299213" header="0.31496062992125984" footer="0.31496062992125984"/>
  <pageSetup paperSize="9" scale="67"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view="pageBreakPreview" zoomScaleSheetLayoutView="100" workbookViewId="0">
      <selection activeCell="O9" sqref="O9"/>
    </sheetView>
  </sheetViews>
  <sheetFormatPr baseColWidth="12" defaultColWidth="8.125" defaultRowHeight="17" x14ac:dyDescent="0"/>
  <cols>
    <col min="1" max="1" width="4.5" style="2" customWidth="1"/>
    <col min="2" max="2" width="32.75" style="2" customWidth="1"/>
    <col min="3" max="3" width="13.875" style="3" customWidth="1"/>
    <col min="4" max="4" width="5.125" style="3" customWidth="1"/>
    <col min="5" max="5" width="5.75" style="3" customWidth="1"/>
    <col min="6" max="11" width="8.125" style="3"/>
    <col min="12" max="12" width="4.5" style="3" customWidth="1"/>
    <col min="13" max="13" width="4.5" style="2" customWidth="1"/>
    <col min="14" max="14" width="2.375" style="3" customWidth="1"/>
    <col min="21" max="21" width="12.5" customWidth="1"/>
    <col min="22" max="22" width="8.125" customWidth="1"/>
    <col min="23" max="23" width="18.625" customWidth="1"/>
    <col min="24" max="24" width="8.125" customWidth="1"/>
    <col min="26" max="16384" width="8.125" style="3"/>
  </cols>
  <sheetData>
    <row r="1" spans="1:26" ht="20" customHeight="1">
      <c r="A1" s="1" t="s">
        <v>80</v>
      </c>
      <c r="D1" s="2"/>
      <c r="E1" s="2"/>
      <c r="F1" s="2"/>
      <c r="G1" s="2"/>
      <c r="H1" s="4" t="s">
        <v>1</v>
      </c>
      <c r="I1" s="4" t="s">
        <v>89</v>
      </c>
      <c r="J1" s="4" t="s">
        <v>90</v>
      </c>
      <c r="K1" s="4" t="s">
        <v>102</v>
      </c>
      <c r="L1" s="5"/>
      <c r="Z1"/>
    </row>
    <row r="2" spans="1:26" ht="23.5" customHeight="1">
      <c r="A2" s="117" t="s">
        <v>5</v>
      </c>
      <c r="B2" s="117"/>
      <c r="C2" s="117" t="s">
        <v>6</v>
      </c>
      <c r="D2" s="117"/>
      <c r="E2" s="6"/>
      <c r="F2" s="6"/>
      <c r="G2" s="6"/>
      <c r="H2" s="2"/>
      <c r="I2" s="2"/>
      <c r="J2" s="2"/>
      <c r="K2" s="2"/>
      <c r="L2" s="2"/>
      <c r="Z2"/>
    </row>
    <row r="3" spans="1:26" ht="20" customHeight="1">
      <c r="A3" s="7" t="s">
        <v>7</v>
      </c>
      <c r="D3" s="2"/>
      <c r="E3" s="2"/>
      <c r="F3" s="2"/>
      <c r="G3" s="2"/>
      <c r="H3" s="73"/>
      <c r="I3" s="73"/>
      <c r="J3" s="73"/>
      <c r="K3" s="73"/>
      <c r="L3" s="73"/>
      <c r="Z3"/>
    </row>
    <row r="4" spans="1:26" ht="19.25" customHeight="1">
      <c r="C4" s="2"/>
      <c r="D4" s="2"/>
      <c r="E4" s="2"/>
      <c r="F4" s="2"/>
      <c r="G4" s="2"/>
      <c r="H4" s="73"/>
      <c r="I4" s="73"/>
      <c r="J4" s="73"/>
      <c r="K4" s="73"/>
      <c r="L4" s="73"/>
    </row>
    <row r="5" spans="1:26" ht="38.25" customHeight="1">
      <c r="B5" s="123" t="s">
        <v>81</v>
      </c>
      <c r="C5" s="123"/>
      <c r="D5" s="123"/>
      <c r="E5" s="123"/>
      <c r="F5" s="123"/>
      <c r="G5" s="123"/>
      <c r="H5" s="123"/>
      <c r="I5" s="123"/>
      <c r="J5" s="123"/>
      <c r="K5" s="123"/>
      <c r="L5" s="123"/>
      <c r="O5" s="98"/>
      <c r="P5" s="34"/>
      <c r="Q5" s="34"/>
      <c r="R5" s="34"/>
      <c r="S5" s="34"/>
      <c r="T5" s="34"/>
    </row>
    <row r="6" spans="1:26">
      <c r="C6" s="2"/>
      <c r="D6" s="2"/>
      <c r="E6" s="2"/>
      <c r="F6" s="2"/>
      <c r="G6" s="2"/>
      <c r="H6" s="2"/>
      <c r="I6" s="2"/>
      <c r="J6" s="2"/>
      <c r="K6" s="2"/>
      <c r="L6" s="2"/>
    </row>
    <row r="7" spans="1:26" ht="20" customHeight="1">
      <c r="B7" s="2" t="s">
        <v>9</v>
      </c>
      <c r="C7" s="2"/>
      <c r="D7" s="2"/>
      <c r="E7" s="2"/>
      <c r="F7" s="2"/>
      <c r="G7" s="2"/>
      <c r="H7" s="2"/>
      <c r="I7" s="2"/>
      <c r="J7" s="2"/>
      <c r="K7" s="2"/>
      <c r="L7" s="2"/>
      <c r="O7" s="11" t="s">
        <v>92</v>
      </c>
    </row>
    <row r="8" spans="1:26" ht="20" customHeight="1">
      <c r="B8" s="2" t="s">
        <v>10</v>
      </c>
      <c r="C8" s="2"/>
      <c r="D8" s="2"/>
      <c r="E8" s="2"/>
      <c r="F8" s="2"/>
      <c r="G8" s="2"/>
      <c r="H8" s="2"/>
      <c r="I8" s="2"/>
      <c r="J8" s="2"/>
      <c r="K8" s="2"/>
      <c r="L8" s="2"/>
      <c r="O8" s="13" t="s">
        <v>116</v>
      </c>
      <c r="P8" s="13"/>
      <c r="Q8" s="14"/>
      <c r="R8" s="14"/>
    </row>
    <row r="9" spans="1:26" ht="20" customHeight="1">
      <c r="C9" s="2"/>
      <c r="D9" s="2"/>
      <c r="E9" s="2"/>
      <c r="F9" s="2"/>
      <c r="G9" s="2"/>
      <c r="H9" s="2"/>
      <c r="I9" s="2"/>
      <c r="J9" s="2"/>
      <c r="K9" s="2"/>
      <c r="L9" s="2"/>
      <c r="O9" s="13"/>
      <c r="P9" s="13"/>
      <c r="Q9" s="14"/>
      <c r="R9" s="14"/>
    </row>
    <row r="10" spans="1:26" ht="20" customHeight="1">
      <c r="B10" s="15" t="s">
        <v>11</v>
      </c>
      <c r="C10" s="119" t="s">
        <v>100</v>
      </c>
      <c r="D10" s="119"/>
      <c r="E10" s="119"/>
      <c r="F10" s="2"/>
      <c r="G10" s="120" t="s">
        <v>12</v>
      </c>
      <c r="H10" s="120"/>
      <c r="I10" s="121"/>
      <c r="J10" s="121"/>
      <c r="K10" s="121"/>
      <c r="L10" s="121"/>
      <c r="O10" s="99"/>
      <c r="P10" s="100"/>
      <c r="Q10" s="100"/>
      <c r="R10" s="100"/>
    </row>
    <row r="11" spans="1:26" ht="20" customHeight="1">
      <c r="B11" s="15" t="s">
        <v>13</v>
      </c>
      <c r="C11" s="124" t="s">
        <v>101</v>
      </c>
      <c r="D11" s="111"/>
      <c r="E11" s="111"/>
      <c r="F11" s="2"/>
      <c r="G11" s="112" t="s">
        <v>14</v>
      </c>
      <c r="H11" s="112"/>
      <c r="I11" s="121"/>
      <c r="J11" s="121"/>
      <c r="K11" s="121"/>
      <c r="L11" s="121"/>
      <c r="W11" s="18"/>
      <c r="X11" s="18"/>
    </row>
    <row r="12" spans="1:26" ht="20" customHeight="1">
      <c r="B12" s="15" t="s">
        <v>15</v>
      </c>
      <c r="C12" s="114" t="s">
        <v>16</v>
      </c>
      <c r="D12" s="114"/>
      <c r="E12" s="114"/>
      <c r="F12" s="2"/>
      <c r="G12" s="115" t="s">
        <v>17</v>
      </c>
      <c r="H12" s="115"/>
      <c r="I12" s="121"/>
      <c r="J12" s="121"/>
      <c r="K12" s="121"/>
      <c r="L12" s="121"/>
      <c r="O12" s="19"/>
      <c r="W12" s="18" t="s">
        <v>19</v>
      </c>
      <c r="X12" s="18"/>
    </row>
    <row r="13" spans="1:26" ht="20" customHeight="1">
      <c r="B13" s="15" t="s">
        <v>18</v>
      </c>
      <c r="C13" s="109"/>
      <c r="D13" s="109"/>
      <c r="E13" s="109"/>
      <c r="F13" s="109"/>
      <c r="G13" s="109"/>
      <c r="H13" s="109"/>
      <c r="I13" s="109"/>
      <c r="J13" s="109"/>
      <c r="K13" s="109"/>
      <c r="L13" s="109"/>
      <c r="W13" s="18" t="s">
        <v>24</v>
      </c>
      <c r="X13" s="18"/>
    </row>
    <row r="14" spans="1:26" ht="20" customHeight="1">
      <c r="B14" s="15" t="s">
        <v>20</v>
      </c>
      <c r="C14" s="20"/>
      <c r="D14" s="20"/>
      <c r="E14" s="20"/>
      <c r="F14" s="20"/>
      <c r="G14" s="20"/>
      <c r="H14" s="20"/>
      <c r="I14" s="20"/>
      <c r="J14" s="20"/>
      <c r="K14" s="20"/>
      <c r="L14" s="20"/>
      <c r="W14" s="18"/>
      <c r="X14" s="18"/>
    </row>
    <row r="15" spans="1:26" ht="20" customHeight="1">
      <c r="B15" s="15" t="s">
        <v>21</v>
      </c>
      <c r="C15" s="108">
        <v>44186</v>
      </c>
      <c r="D15" s="3" t="s">
        <v>22</v>
      </c>
      <c r="E15" s="21">
        <v>1</v>
      </c>
      <c r="F15" s="2" t="s">
        <v>23</v>
      </c>
      <c r="G15" s="2"/>
      <c r="H15" s="2"/>
      <c r="I15" s="2"/>
      <c r="J15" s="2"/>
      <c r="K15" s="2"/>
      <c r="L15" s="2"/>
      <c r="W15" s="18" t="s">
        <v>28</v>
      </c>
      <c r="X15" s="18"/>
    </row>
    <row r="16" spans="1:26" ht="20" customHeight="1">
      <c r="B16" s="15" t="s">
        <v>25</v>
      </c>
      <c r="C16" s="22">
        <v>2</v>
      </c>
      <c r="D16" s="2" t="s">
        <v>26</v>
      </c>
      <c r="E16" s="23" t="s">
        <v>27</v>
      </c>
      <c r="F16" s="23"/>
      <c r="G16" s="23"/>
      <c r="H16" s="23"/>
      <c r="I16" s="23"/>
      <c r="J16" s="23"/>
      <c r="K16" s="23"/>
      <c r="L16" s="23"/>
      <c r="M16" s="24"/>
      <c r="O16" s="25"/>
      <c r="P16" s="25"/>
      <c r="Q16" s="25"/>
      <c r="R16" s="25"/>
      <c r="S16" s="25"/>
      <c r="T16" s="25"/>
      <c r="U16" s="25"/>
      <c r="W16" s="18" t="s">
        <v>32</v>
      </c>
      <c r="X16" s="18"/>
    </row>
    <row r="17" spans="2:25" ht="20" customHeight="1">
      <c r="B17" s="15" t="s">
        <v>29</v>
      </c>
      <c r="C17" s="22">
        <v>80000</v>
      </c>
      <c r="D17" s="26" t="s">
        <v>30</v>
      </c>
      <c r="E17" s="23"/>
      <c r="F17" s="23"/>
      <c r="G17" s="23"/>
      <c r="H17" s="23"/>
      <c r="I17" s="23"/>
      <c r="J17" s="23"/>
      <c r="K17" s="23"/>
      <c r="L17" s="23"/>
      <c r="M17" s="24"/>
      <c r="O17" s="101"/>
      <c r="W17" s="18" t="s">
        <v>35</v>
      </c>
      <c r="X17" s="18"/>
    </row>
    <row r="18" spans="2:25" ht="20" customHeight="1">
      <c r="B18" s="15" t="s">
        <v>33</v>
      </c>
      <c r="C18" s="22"/>
      <c r="D18" s="26" t="s">
        <v>30</v>
      </c>
      <c r="E18" s="27" t="s">
        <v>34</v>
      </c>
      <c r="F18" s="23"/>
      <c r="G18" s="23"/>
      <c r="H18" s="23"/>
      <c r="I18" s="23"/>
      <c r="J18" s="23"/>
      <c r="K18" s="23"/>
      <c r="L18" s="23"/>
      <c r="M18" s="24"/>
      <c r="O18" s="25"/>
      <c r="P18" s="25"/>
      <c r="Q18" s="25"/>
      <c r="R18" s="25"/>
      <c r="S18" s="25"/>
      <c r="T18" s="25"/>
      <c r="U18" s="25"/>
      <c r="W18" s="18" t="s">
        <v>37</v>
      </c>
      <c r="X18" s="18"/>
    </row>
    <row r="19" spans="2:25" s="2" customFormat="1" ht="20" customHeight="1">
      <c r="B19" s="28" t="s">
        <v>36</v>
      </c>
      <c r="C19" s="39">
        <f>C17-C18</f>
        <v>80000</v>
      </c>
      <c r="D19" s="30" t="s">
        <v>30</v>
      </c>
      <c r="E19" s="31"/>
      <c r="F19" s="31"/>
      <c r="G19" s="31"/>
      <c r="H19" s="31"/>
      <c r="I19" s="31"/>
      <c r="J19" s="31"/>
      <c r="K19" s="31"/>
      <c r="L19" s="31"/>
      <c r="M19" s="24"/>
      <c r="O19" s="1"/>
      <c r="P19" s="34"/>
      <c r="Q19" s="34"/>
      <c r="R19" s="34"/>
      <c r="S19" s="34"/>
      <c r="T19" s="34"/>
      <c r="U19" s="34"/>
      <c r="V19" s="34"/>
      <c r="W19" s="35" t="s">
        <v>38</v>
      </c>
      <c r="X19" s="35"/>
      <c r="Y19" s="34"/>
    </row>
    <row r="20" spans="2:25" s="2" customFormat="1" ht="20" customHeight="1">
      <c r="B20" s="15"/>
      <c r="C20" s="32"/>
      <c r="D20" s="26"/>
      <c r="E20" s="23"/>
      <c r="F20" s="23"/>
      <c r="G20" s="23"/>
      <c r="H20" s="23"/>
      <c r="I20" s="23"/>
      <c r="J20" s="23"/>
      <c r="K20" s="23"/>
      <c r="L20" s="23"/>
      <c r="M20" s="24"/>
      <c r="O20" s="36"/>
      <c r="P20" s="34"/>
      <c r="Q20" s="34"/>
      <c r="R20" s="34"/>
      <c r="S20" s="34"/>
      <c r="T20" s="34"/>
      <c r="U20" s="34"/>
      <c r="V20" s="34"/>
      <c r="W20" s="35" t="s">
        <v>40</v>
      </c>
      <c r="X20" s="35"/>
      <c r="Y20" s="34"/>
    </row>
    <row r="21" spans="2:25" s="2" customFormat="1" ht="20" customHeight="1">
      <c r="B21" s="15" t="s">
        <v>39</v>
      </c>
      <c r="C21" s="32"/>
      <c r="D21" s="26"/>
      <c r="E21" s="23"/>
      <c r="F21" s="23"/>
      <c r="G21" s="23"/>
      <c r="H21" s="23"/>
      <c r="I21" s="23"/>
      <c r="J21" s="23"/>
      <c r="K21" s="23"/>
      <c r="L21" s="23"/>
      <c r="M21" s="24"/>
      <c r="O21" s="1"/>
      <c r="P21" s="1"/>
      <c r="Q21" s="1"/>
      <c r="R21" s="1"/>
      <c r="S21" s="1"/>
      <c r="T21" s="1"/>
      <c r="U21" s="1"/>
      <c r="V21" s="34"/>
      <c r="W21" s="35" t="s">
        <v>43</v>
      </c>
      <c r="X21" s="35"/>
      <c r="Y21" s="34"/>
    </row>
    <row r="22" spans="2:25" s="2" customFormat="1" ht="20" customHeight="1">
      <c r="B22" s="37" t="s">
        <v>41</v>
      </c>
      <c r="C22" s="32">
        <f>IF(C12="宿泊のみまたは宿泊を伴う旅行",20000,10000)</f>
        <v>20000</v>
      </c>
      <c r="D22" s="26" t="s">
        <v>30</v>
      </c>
      <c r="E22" s="23" t="s">
        <v>42</v>
      </c>
      <c r="F22" s="23"/>
      <c r="G22" s="23"/>
      <c r="H22" s="23"/>
      <c r="I22" s="23"/>
      <c r="J22" s="23"/>
      <c r="K22" s="23"/>
      <c r="L22" s="23"/>
      <c r="M22" s="24"/>
      <c r="O22" s="34"/>
      <c r="P22" s="34"/>
      <c r="Q22" s="34"/>
      <c r="R22" s="34"/>
      <c r="S22" s="34"/>
      <c r="T22" s="34"/>
      <c r="U22" s="34"/>
      <c r="V22" s="34"/>
      <c r="W22" s="35" t="s">
        <v>45</v>
      </c>
      <c r="X22" s="35"/>
      <c r="Y22" s="34"/>
    </row>
    <row r="23" spans="2:25" s="2" customFormat="1" ht="20" customHeight="1">
      <c r="B23" s="15"/>
      <c r="C23" s="32"/>
      <c r="D23" s="26"/>
      <c r="E23" s="23" t="s">
        <v>44</v>
      </c>
      <c r="F23" s="23"/>
      <c r="G23" s="23"/>
      <c r="H23" s="23"/>
      <c r="I23" s="23"/>
      <c r="J23" s="23"/>
      <c r="K23" s="23"/>
      <c r="L23" s="23"/>
      <c r="M23" s="24"/>
      <c r="O23" s="34"/>
      <c r="P23" s="34"/>
      <c r="Q23" s="34"/>
      <c r="R23" s="34"/>
      <c r="S23" s="34"/>
      <c r="T23" s="34"/>
      <c r="U23" s="34"/>
      <c r="V23" s="34"/>
      <c r="W23" s="35" t="s">
        <v>47</v>
      </c>
      <c r="X23" s="35"/>
      <c r="Y23" s="34"/>
    </row>
    <row r="24" spans="2:25" s="2" customFormat="1" ht="20" customHeight="1">
      <c r="B24" s="28" t="s">
        <v>46</v>
      </c>
      <c r="C24" s="39">
        <f>IF(E15=0,C22*C16,C22*E15*C16)</f>
        <v>40000</v>
      </c>
      <c r="D24" s="30" t="s">
        <v>30</v>
      </c>
      <c r="E24" s="31"/>
      <c r="F24" s="31"/>
      <c r="G24" s="31"/>
      <c r="H24" s="31"/>
      <c r="I24" s="31"/>
      <c r="J24" s="31"/>
      <c r="K24" s="31"/>
      <c r="L24" s="31"/>
      <c r="M24" s="24"/>
      <c r="O24" s="34"/>
      <c r="P24" s="34"/>
      <c r="Q24" s="34"/>
      <c r="R24" s="34"/>
      <c r="S24" s="34"/>
      <c r="T24" s="34"/>
      <c r="U24" s="34"/>
      <c r="V24" s="34"/>
      <c r="W24" s="35" t="s">
        <v>48</v>
      </c>
      <c r="X24" s="35"/>
      <c r="Y24" s="34"/>
    </row>
    <row r="25" spans="2:25" s="2" customFormat="1" ht="20" customHeight="1">
      <c r="B25" s="15"/>
      <c r="C25" s="32"/>
      <c r="D25" s="26"/>
      <c r="E25" s="23"/>
      <c r="F25" s="23"/>
      <c r="G25" s="23"/>
      <c r="H25" s="23"/>
      <c r="I25" s="23"/>
      <c r="J25" s="23"/>
      <c r="K25" s="23"/>
      <c r="L25" s="23"/>
      <c r="M25" s="24"/>
      <c r="O25" s="34"/>
      <c r="P25" s="34"/>
      <c r="Q25" s="34"/>
      <c r="R25" s="34"/>
      <c r="S25" s="34"/>
      <c r="T25" s="34"/>
      <c r="U25" s="34"/>
      <c r="V25" s="34"/>
      <c r="W25" s="35" t="s">
        <v>50</v>
      </c>
      <c r="X25" s="35"/>
      <c r="Y25" s="34"/>
    </row>
    <row r="26" spans="2:25" s="2" customFormat="1" ht="20" customHeight="1">
      <c r="B26" s="15" t="s">
        <v>49</v>
      </c>
      <c r="C26" s="32">
        <f>C19/2</f>
        <v>40000</v>
      </c>
      <c r="D26" s="26" t="s">
        <v>30</v>
      </c>
      <c r="E26" s="23"/>
      <c r="F26" s="23"/>
      <c r="G26" s="23"/>
      <c r="H26" s="23"/>
      <c r="I26" s="23"/>
      <c r="J26" s="23"/>
      <c r="K26" s="23"/>
      <c r="L26" s="23"/>
      <c r="M26" s="24"/>
      <c r="O26" s="34"/>
      <c r="P26" s="34"/>
      <c r="Q26" s="34"/>
      <c r="R26" s="34"/>
      <c r="S26" s="34"/>
      <c r="T26" s="34"/>
      <c r="U26" s="34"/>
      <c r="V26" s="34"/>
      <c r="W26" s="35"/>
      <c r="X26" s="35"/>
      <c r="Y26" s="34"/>
    </row>
    <row r="27" spans="2:25" s="2" customFormat="1" ht="20" customHeight="1">
      <c r="B27" s="28" t="s">
        <v>51</v>
      </c>
      <c r="C27" s="39">
        <f>IF(C26&lt;=C24,C26,C24)</f>
        <v>40000</v>
      </c>
      <c r="D27" s="30" t="s">
        <v>30</v>
      </c>
      <c r="E27" s="40" t="s">
        <v>52</v>
      </c>
      <c r="F27" s="40"/>
      <c r="G27" s="40"/>
      <c r="H27" s="40"/>
      <c r="I27" s="40"/>
      <c r="J27" s="40"/>
      <c r="K27" s="40"/>
      <c r="L27" s="31"/>
      <c r="M27" s="24"/>
      <c r="O27" s="34"/>
      <c r="P27" s="34"/>
      <c r="Q27" s="34"/>
      <c r="R27" s="34"/>
      <c r="S27" s="34"/>
      <c r="T27" s="34"/>
      <c r="U27" s="34"/>
      <c r="V27" s="34"/>
      <c r="W27" s="34"/>
      <c r="X27" s="34"/>
      <c r="Y27" s="34"/>
    </row>
    <row r="28" spans="2:25" s="2" customFormat="1" ht="20" customHeight="1">
      <c r="B28" s="15"/>
      <c r="C28" s="32"/>
      <c r="D28" s="26"/>
      <c r="E28" s="23"/>
      <c r="F28" s="23"/>
      <c r="G28" s="23"/>
      <c r="H28" s="23"/>
      <c r="I28" s="23"/>
      <c r="J28" s="23"/>
      <c r="K28" s="23"/>
      <c r="L28" s="23"/>
      <c r="M28" s="24"/>
      <c r="O28" s="34"/>
      <c r="P28" s="34"/>
      <c r="Q28" s="1"/>
      <c r="R28" s="1"/>
      <c r="S28" s="34"/>
      <c r="T28" s="34"/>
      <c r="U28" s="34"/>
      <c r="V28" s="34"/>
      <c r="W28" s="34"/>
      <c r="X28" s="34"/>
      <c r="Y28" s="34"/>
    </row>
    <row r="29" spans="2:25" ht="20" customHeight="1">
      <c r="B29" s="15" t="s">
        <v>53</v>
      </c>
      <c r="C29" s="41">
        <f>ROUNDDOWN(C27*70%,0)</f>
        <v>28000</v>
      </c>
      <c r="D29" s="26" t="s">
        <v>30</v>
      </c>
      <c r="E29" s="23"/>
      <c r="F29" s="23"/>
      <c r="G29" s="23"/>
      <c r="H29" s="23"/>
      <c r="I29" s="23"/>
      <c r="J29" s="23"/>
      <c r="K29" s="23"/>
      <c r="L29" s="23"/>
      <c r="M29" s="24"/>
      <c r="O29" s="25"/>
      <c r="Q29" s="25"/>
      <c r="R29" s="25"/>
    </row>
    <row r="30" spans="2:25" ht="20" customHeight="1">
      <c r="B30" s="37" t="s">
        <v>54</v>
      </c>
      <c r="C30" s="42">
        <f>C31*1000</f>
        <v>12000</v>
      </c>
      <c r="D30" s="26" t="s">
        <v>30</v>
      </c>
      <c r="E30" s="106" t="s">
        <v>85</v>
      </c>
      <c r="F30" s="107"/>
      <c r="G30" s="107"/>
      <c r="H30" s="107"/>
      <c r="I30" s="107"/>
      <c r="J30" s="107"/>
      <c r="K30" s="23"/>
      <c r="L30" s="23"/>
      <c r="M30" s="24"/>
      <c r="N30" s="43"/>
      <c r="O30" s="25"/>
    </row>
    <row r="31" spans="2:25" ht="20" customHeight="1">
      <c r="B31" s="28" t="s">
        <v>55</v>
      </c>
      <c r="C31" s="45">
        <f>IF(C15&gt;DATE(2020,9,30),ROUND((C27*30%),-3)/1000,0)</f>
        <v>12</v>
      </c>
      <c r="D31" s="30" t="s">
        <v>56</v>
      </c>
      <c r="E31" s="31"/>
      <c r="F31" s="31"/>
      <c r="G31" s="31"/>
      <c r="H31" s="31"/>
      <c r="I31" s="31"/>
      <c r="J31" s="31"/>
      <c r="K31" s="31"/>
      <c r="L31" s="31"/>
      <c r="M31" s="24"/>
      <c r="O31" s="25"/>
    </row>
    <row r="32" spans="2:25" s="2" customFormat="1" ht="20" customHeight="1" thickBot="1">
      <c r="B32" s="46"/>
      <c r="C32" s="102"/>
      <c r="D32" s="48"/>
      <c r="E32" s="49"/>
      <c r="F32" s="49"/>
      <c r="G32" s="49"/>
      <c r="H32" s="49"/>
      <c r="I32" s="49"/>
      <c r="J32" s="49"/>
      <c r="K32" s="49"/>
      <c r="L32" s="49"/>
      <c r="O32" s="1"/>
      <c r="P32" s="34"/>
      <c r="Q32" s="34"/>
      <c r="R32" s="34"/>
      <c r="S32" s="34"/>
      <c r="T32" s="34"/>
      <c r="U32" s="34"/>
      <c r="V32" s="34"/>
      <c r="W32" s="34"/>
      <c r="X32" s="34"/>
      <c r="Y32" s="34"/>
    </row>
    <row r="33" spans="2:26" s="2" customFormat="1" ht="20" customHeight="1" thickTop="1">
      <c r="B33" s="50" t="s">
        <v>29</v>
      </c>
      <c r="C33" s="51">
        <f>+C17</f>
        <v>80000</v>
      </c>
      <c r="D33" s="52"/>
      <c r="E33" s="53"/>
      <c r="F33" s="54"/>
      <c r="G33" s="54"/>
      <c r="H33" s="54"/>
      <c r="I33" s="54"/>
      <c r="J33" s="54"/>
      <c r="K33" s="54"/>
      <c r="L33" s="55"/>
      <c r="O33" s="1"/>
      <c r="P33" s="34"/>
      <c r="Q33" s="34"/>
      <c r="R33" s="34"/>
      <c r="S33" s="34"/>
      <c r="T33" s="34"/>
      <c r="U33" s="34"/>
      <c r="V33" s="34"/>
      <c r="W33" s="34"/>
      <c r="X33" s="34"/>
      <c r="Y33" s="34"/>
    </row>
    <row r="34" spans="2:26" s="2" customFormat="1" ht="20" customHeight="1">
      <c r="B34" s="56" t="str">
        <f>+B29</f>
        <v>ＧｏＴｏトラベル 割引</v>
      </c>
      <c r="C34" s="103">
        <f>+C29</f>
        <v>28000</v>
      </c>
      <c r="D34" s="58"/>
      <c r="E34" s="59" t="s">
        <v>57</v>
      </c>
      <c r="F34" s="60"/>
      <c r="G34" s="60"/>
      <c r="H34" s="60"/>
      <c r="I34" s="60"/>
      <c r="J34" s="60"/>
      <c r="K34" s="60"/>
      <c r="L34" s="61"/>
      <c r="O34" s="1"/>
      <c r="P34" s="34"/>
      <c r="Q34" s="34"/>
      <c r="R34" s="34"/>
      <c r="S34" s="34"/>
      <c r="T34" s="34"/>
      <c r="U34" s="34"/>
      <c r="V34" s="34"/>
      <c r="W34" s="34"/>
      <c r="X34" s="34"/>
      <c r="Y34" s="34"/>
    </row>
    <row r="35" spans="2:26" s="2" customFormat="1" ht="20" customHeight="1" thickBot="1">
      <c r="B35" s="62" t="s">
        <v>83</v>
      </c>
      <c r="C35" s="104">
        <f>C17-C29</f>
        <v>52000</v>
      </c>
      <c r="D35" s="64" t="s">
        <v>30</v>
      </c>
      <c r="E35" s="65" t="s">
        <v>59</v>
      </c>
      <c r="F35" s="66"/>
      <c r="G35" s="66" t="s">
        <v>60</v>
      </c>
      <c r="H35" s="66"/>
      <c r="I35" s="67">
        <f>C30</f>
        <v>12000</v>
      </c>
      <c r="J35" s="66" t="s">
        <v>61</v>
      </c>
      <c r="K35" s="66"/>
      <c r="L35" s="68"/>
      <c r="O35" s="1"/>
      <c r="P35" s="34"/>
      <c r="Q35" s="34"/>
      <c r="R35" s="34"/>
      <c r="S35" s="34"/>
      <c r="T35" s="34"/>
      <c r="U35" s="34"/>
      <c r="V35" s="34"/>
      <c r="W35" s="34"/>
      <c r="X35" s="34"/>
      <c r="Y35" s="34"/>
    </row>
    <row r="36" spans="2:26" s="2" customFormat="1" ht="20" customHeight="1" thickTop="1">
      <c r="C36" s="32"/>
      <c r="O36" s="34"/>
      <c r="P36" s="34"/>
      <c r="Q36" s="34"/>
      <c r="R36" s="34"/>
      <c r="S36" s="34"/>
      <c r="T36" s="34"/>
      <c r="U36" s="34"/>
      <c r="V36" s="34"/>
      <c r="W36" s="34"/>
      <c r="X36" s="34"/>
      <c r="Y36" s="34"/>
    </row>
    <row r="37" spans="2:26" s="2" customFormat="1" ht="20" customHeight="1">
      <c r="O37" s="34"/>
      <c r="P37" s="34"/>
      <c r="Q37" s="34"/>
      <c r="R37" s="34"/>
      <c r="S37" s="34"/>
      <c r="T37" s="34"/>
      <c r="U37" s="34"/>
      <c r="V37" s="34"/>
      <c r="W37" s="34"/>
      <c r="X37" s="34"/>
      <c r="Y37" s="34"/>
    </row>
    <row r="38" spans="2:26" s="2" customFormat="1" ht="20" customHeight="1">
      <c r="B38" s="86" t="s">
        <v>84</v>
      </c>
      <c r="C38" s="86"/>
      <c r="D38" s="86"/>
      <c r="E38" s="86"/>
      <c r="F38" s="86"/>
      <c r="G38" s="86"/>
      <c r="H38" s="86"/>
      <c r="I38" s="86"/>
      <c r="J38" s="86"/>
      <c r="K38" s="86"/>
      <c r="L38" s="86"/>
      <c r="O38" s="34"/>
      <c r="P38" s="34"/>
      <c r="Q38" s="34"/>
      <c r="R38" s="34"/>
      <c r="S38" s="34"/>
      <c r="T38" s="34"/>
      <c r="U38" s="34"/>
      <c r="V38" s="34"/>
      <c r="W38" s="34"/>
      <c r="X38" s="34"/>
      <c r="Y38" s="34"/>
    </row>
    <row r="39" spans="2:26" s="2" customFormat="1" ht="20" customHeight="1">
      <c r="B39" s="88" t="s">
        <v>69</v>
      </c>
      <c r="C39" s="89"/>
      <c r="D39" s="89"/>
      <c r="E39" s="89"/>
      <c r="F39" s="89"/>
      <c r="G39" s="90"/>
      <c r="H39" s="90"/>
      <c r="I39" s="90"/>
      <c r="J39" s="90"/>
      <c r="K39" s="90"/>
      <c r="L39" s="91"/>
      <c r="O39" s="34"/>
      <c r="P39" s="34"/>
      <c r="Q39" s="34"/>
      <c r="R39" s="34"/>
      <c r="S39" s="34"/>
      <c r="T39" s="34"/>
      <c r="U39" s="34"/>
      <c r="V39" s="34"/>
      <c r="W39" s="34"/>
      <c r="X39" s="34"/>
      <c r="Y39" s="34"/>
    </row>
    <row r="40" spans="2:26" ht="20" customHeight="1">
      <c r="B40" s="92" t="s">
        <v>70</v>
      </c>
      <c r="C40" s="74"/>
      <c r="D40" s="74"/>
      <c r="E40" s="74"/>
      <c r="F40" s="74"/>
      <c r="G40" s="93"/>
      <c r="H40" s="93"/>
      <c r="I40" s="93"/>
      <c r="J40" s="93"/>
      <c r="K40" s="93"/>
      <c r="L40" s="94"/>
      <c r="O40" s="25"/>
      <c r="Z40"/>
    </row>
    <row r="41" spans="2:26" ht="20" customHeight="1">
      <c r="B41" s="92" t="s">
        <v>71</v>
      </c>
      <c r="C41" s="74"/>
      <c r="D41" s="74"/>
      <c r="E41" s="74"/>
      <c r="F41" s="74"/>
      <c r="G41" s="93"/>
      <c r="H41" s="93"/>
      <c r="I41" s="93"/>
      <c r="J41" s="93"/>
      <c r="K41" s="93"/>
      <c r="L41" s="94"/>
      <c r="O41" s="25"/>
      <c r="Z41"/>
    </row>
    <row r="42" spans="2:26" ht="20" customHeight="1">
      <c r="B42" s="92" t="s">
        <v>72</v>
      </c>
      <c r="C42" s="74"/>
      <c r="D42" s="74"/>
      <c r="E42" s="74"/>
      <c r="F42" s="74"/>
      <c r="G42" s="93"/>
      <c r="H42" s="93"/>
      <c r="I42" s="93"/>
      <c r="J42" s="93"/>
      <c r="K42" s="93"/>
      <c r="L42" s="94"/>
      <c r="O42" s="25"/>
      <c r="Z42"/>
    </row>
    <row r="43" spans="2:26" ht="20" customHeight="1">
      <c r="B43" s="92" t="s">
        <v>73</v>
      </c>
      <c r="C43" s="74"/>
      <c r="D43" s="74"/>
      <c r="E43" s="74"/>
      <c r="F43" s="74"/>
      <c r="G43" s="93"/>
      <c r="H43" s="93"/>
      <c r="I43" s="93"/>
      <c r="J43" s="93"/>
      <c r="K43" s="93"/>
      <c r="L43" s="94"/>
      <c r="O43" s="25"/>
      <c r="Z43"/>
    </row>
    <row r="44" spans="2:26" ht="20" customHeight="1">
      <c r="B44" s="92" t="s">
        <v>74</v>
      </c>
      <c r="C44" s="74"/>
      <c r="D44" s="74"/>
      <c r="E44" s="74"/>
      <c r="F44" s="74"/>
      <c r="G44" s="93"/>
      <c r="H44" s="93"/>
      <c r="I44" s="93"/>
      <c r="J44" s="93"/>
      <c r="K44" s="93"/>
      <c r="L44" s="94"/>
      <c r="O44" s="25"/>
      <c r="Z44"/>
    </row>
    <row r="45" spans="2:26" ht="20" customHeight="1">
      <c r="B45" s="92" t="s">
        <v>75</v>
      </c>
      <c r="C45" s="74"/>
      <c r="D45" s="74"/>
      <c r="E45" s="74"/>
      <c r="F45" s="74"/>
      <c r="G45" s="93"/>
      <c r="H45" s="93"/>
      <c r="I45" s="93"/>
      <c r="J45" s="93"/>
      <c r="K45" s="93"/>
      <c r="L45" s="94"/>
      <c r="O45" s="25"/>
      <c r="Z45"/>
    </row>
    <row r="46" spans="2:26" ht="20" customHeight="1">
      <c r="B46" s="92" t="s">
        <v>76</v>
      </c>
      <c r="C46" s="74"/>
      <c r="D46" s="74"/>
      <c r="E46" s="74"/>
      <c r="F46" s="74"/>
      <c r="G46" s="93"/>
      <c r="H46" s="93"/>
      <c r="I46" s="93"/>
      <c r="J46" s="93"/>
      <c r="K46" s="93"/>
      <c r="L46" s="94"/>
      <c r="Z46"/>
    </row>
    <row r="47" spans="2:26" ht="20" customHeight="1">
      <c r="B47" s="92" t="s">
        <v>77</v>
      </c>
      <c r="C47" s="74"/>
      <c r="D47" s="74"/>
      <c r="E47" s="74"/>
      <c r="F47" s="74"/>
      <c r="G47" s="93"/>
      <c r="H47" s="93"/>
      <c r="I47" s="93"/>
      <c r="J47" s="93"/>
      <c r="K47" s="93"/>
      <c r="L47" s="94"/>
      <c r="Z47"/>
    </row>
    <row r="48" spans="2:26" ht="20" customHeight="1">
      <c r="B48" s="92" t="s">
        <v>78</v>
      </c>
      <c r="C48" s="74"/>
      <c r="D48" s="74"/>
      <c r="E48" s="74"/>
      <c r="F48" s="74"/>
      <c r="G48" s="93"/>
      <c r="H48" s="93"/>
      <c r="I48" s="93"/>
      <c r="J48" s="93"/>
      <c r="K48" s="93"/>
      <c r="L48" s="94"/>
      <c r="Z48"/>
    </row>
    <row r="49" spans="2:26" ht="20" customHeight="1">
      <c r="B49" s="92"/>
      <c r="C49" s="74"/>
      <c r="D49" s="74"/>
      <c r="E49" s="74"/>
      <c r="F49" s="74"/>
      <c r="G49" s="93"/>
      <c r="H49" s="93"/>
      <c r="I49" s="93"/>
      <c r="J49" s="93"/>
      <c r="K49" s="93"/>
      <c r="L49" s="94"/>
      <c r="Z49"/>
    </row>
    <row r="50" spans="2:26" s="2" customFormat="1" ht="20" customHeight="1">
      <c r="B50" s="92"/>
      <c r="C50" s="74"/>
      <c r="D50" s="74"/>
      <c r="E50" s="74"/>
      <c r="F50" s="74"/>
      <c r="G50" s="93"/>
      <c r="H50" s="93"/>
      <c r="I50" s="93"/>
      <c r="J50" s="93"/>
      <c r="K50" s="93"/>
      <c r="L50" s="94"/>
      <c r="O50" s="34"/>
      <c r="P50" s="34"/>
      <c r="Q50" s="34"/>
      <c r="R50" s="34"/>
      <c r="S50" s="34"/>
      <c r="T50" s="34"/>
      <c r="U50" s="34"/>
      <c r="V50" s="34"/>
      <c r="W50" s="34"/>
      <c r="X50" s="34"/>
      <c r="Y50" s="34"/>
    </row>
    <row r="51" spans="2:26" s="2" customFormat="1" ht="20" customHeight="1">
      <c r="B51" s="95"/>
      <c r="C51" s="96"/>
      <c r="D51" s="96"/>
      <c r="E51" s="96"/>
      <c r="F51" s="96"/>
      <c r="G51" s="96"/>
      <c r="H51" s="96"/>
      <c r="I51" s="96"/>
      <c r="J51" s="96"/>
      <c r="K51" s="96"/>
      <c r="L51" s="97"/>
      <c r="O51" s="34"/>
      <c r="P51" s="34"/>
      <c r="Q51" s="34"/>
      <c r="R51" s="34"/>
      <c r="S51" s="34"/>
      <c r="T51" s="34"/>
      <c r="U51" s="34"/>
      <c r="V51" s="34"/>
      <c r="W51" s="34"/>
      <c r="X51" s="34"/>
      <c r="Y51" s="34"/>
    </row>
    <row r="52" spans="2:26" s="2" customFormat="1" ht="20" customHeight="1">
      <c r="B52" s="122" t="s">
        <v>79</v>
      </c>
      <c r="C52" s="122"/>
      <c r="D52" s="122"/>
      <c r="E52" s="122"/>
      <c r="F52" s="122"/>
      <c r="G52" s="122"/>
      <c r="H52" s="122"/>
      <c r="I52" s="122"/>
      <c r="J52" s="122"/>
      <c r="K52" s="122"/>
      <c r="L52" s="122"/>
      <c r="O52" s="34"/>
      <c r="P52" s="34"/>
      <c r="Q52" s="34"/>
      <c r="R52" s="34"/>
      <c r="S52" s="34"/>
      <c r="T52" s="34"/>
      <c r="U52" s="34"/>
      <c r="V52" s="34"/>
      <c r="W52" s="34"/>
      <c r="X52" s="34"/>
      <c r="Y52" s="34"/>
    </row>
  </sheetData>
  <mergeCells count="14">
    <mergeCell ref="C13:L13"/>
    <mergeCell ref="B52:L52"/>
    <mergeCell ref="C11:E11"/>
    <mergeCell ref="G11:H11"/>
    <mergeCell ref="I11:L11"/>
    <mergeCell ref="C12:E12"/>
    <mergeCell ref="G12:H12"/>
    <mergeCell ref="I12:L12"/>
    <mergeCell ref="A2:B2"/>
    <mergeCell ref="C2:D2"/>
    <mergeCell ref="B5:L5"/>
    <mergeCell ref="C10:E10"/>
    <mergeCell ref="G10:H10"/>
    <mergeCell ref="I10:L10"/>
  </mergeCells>
  <phoneticPr fontId="3"/>
  <dataValidations count="2">
    <dataValidation type="list" allowBlank="1" showInputMessage="1" showErrorMessage="1" sqref="C12">
      <formula1>"宿泊のみまたは宿泊を伴う旅行,日帰り旅行"</formula1>
    </dataValidation>
    <dataValidation type="list" allowBlank="1" showInputMessage="1" showErrorMessage="1" sqref="C11:E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0866141732283472" right="0.70866141732283472" top="0.74803149606299213" bottom="0.74803149606299213" header="0.31496062992125984" footer="0.31496062992125984"/>
  <pageSetup paperSize="9" scale="67"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abSelected="1" view="pageBreakPreview" zoomScaleSheetLayoutView="100" workbookViewId="0">
      <selection activeCell="O9" sqref="O9"/>
    </sheetView>
  </sheetViews>
  <sheetFormatPr baseColWidth="12" defaultColWidth="8.125" defaultRowHeight="17" x14ac:dyDescent="0"/>
  <cols>
    <col min="1" max="1" width="4.5" style="2" customWidth="1"/>
    <col min="2" max="2" width="32.75" style="2" customWidth="1"/>
    <col min="3" max="3" width="13.875" style="3" customWidth="1"/>
    <col min="4" max="4" width="5.125" style="3" customWidth="1"/>
    <col min="5" max="5" width="5.75" style="3" customWidth="1"/>
    <col min="6" max="11" width="8.125" style="3"/>
    <col min="12" max="12" width="4.5" style="3" customWidth="1"/>
    <col min="13" max="13" width="4.5" style="2" customWidth="1"/>
    <col min="14" max="14" width="2.375" style="3" customWidth="1"/>
    <col min="21" max="21" width="12.5" customWidth="1"/>
    <col min="22" max="22" width="8.125" customWidth="1"/>
    <col min="23" max="23" width="18.625" customWidth="1"/>
    <col min="24" max="24" width="8.125" customWidth="1"/>
    <col min="26" max="16384" width="8.125" style="3"/>
  </cols>
  <sheetData>
    <row r="1" spans="1:26" ht="20" customHeight="1">
      <c r="A1" s="1" t="s">
        <v>80</v>
      </c>
      <c r="D1" s="2"/>
      <c r="E1" s="2"/>
      <c r="F1" s="2"/>
      <c r="G1" s="2"/>
      <c r="H1" s="4" t="s">
        <v>1</v>
      </c>
      <c r="I1" s="4" t="s">
        <v>89</v>
      </c>
      <c r="J1" s="4" t="s">
        <v>90</v>
      </c>
      <c r="K1" s="4" t="s">
        <v>115</v>
      </c>
      <c r="L1" s="5"/>
      <c r="Z1"/>
    </row>
    <row r="2" spans="1:26" ht="23.5" customHeight="1">
      <c r="A2" s="117" t="s">
        <v>5</v>
      </c>
      <c r="B2" s="117"/>
      <c r="C2" s="117" t="s">
        <v>6</v>
      </c>
      <c r="D2" s="117"/>
      <c r="E2" s="6"/>
      <c r="F2" s="6"/>
      <c r="G2" s="6"/>
      <c r="H2" s="2"/>
      <c r="I2" s="2"/>
      <c r="J2" s="2"/>
      <c r="K2" s="2"/>
      <c r="L2" s="2"/>
      <c r="Z2"/>
    </row>
    <row r="3" spans="1:26" ht="20" customHeight="1">
      <c r="A3" s="7" t="s">
        <v>7</v>
      </c>
      <c r="D3" s="2"/>
      <c r="E3" s="2"/>
      <c r="F3" s="2"/>
      <c r="G3" s="2"/>
      <c r="H3" s="73"/>
      <c r="I3" s="73"/>
      <c r="J3" s="73"/>
      <c r="K3" s="73"/>
      <c r="L3" s="73"/>
      <c r="Z3"/>
    </row>
    <row r="4" spans="1:26" ht="19.25" customHeight="1">
      <c r="C4" s="2"/>
      <c r="D4" s="2"/>
      <c r="E4" s="2"/>
      <c r="F4" s="2"/>
      <c r="G4" s="2"/>
      <c r="H4" s="73"/>
      <c r="I4" s="73"/>
      <c r="J4" s="73"/>
      <c r="K4" s="73"/>
      <c r="L4" s="73"/>
    </row>
    <row r="5" spans="1:26" ht="38.25" customHeight="1">
      <c r="B5" s="123" t="s">
        <v>81</v>
      </c>
      <c r="C5" s="123"/>
      <c r="D5" s="123"/>
      <c r="E5" s="123"/>
      <c r="F5" s="123"/>
      <c r="G5" s="123"/>
      <c r="H5" s="123"/>
      <c r="I5" s="123"/>
      <c r="J5" s="123"/>
      <c r="K5" s="123"/>
      <c r="L5" s="123"/>
      <c r="O5" s="98"/>
      <c r="P5" s="34"/>
      <c r="Q5" s="34"/>
      <c r="R5" s="34"/>
      <c r="S5" s="34"/>
      <c r="T5" s="34"/>
    </row>
    <row r="6" spans="1:26">
      <c r="C6" s="2"/>
      <c r="D6" s="2"/>
      <c r="E6" s="2"/>
      <c r="F6" s="2"/>
      <c r="G6" s="2"/>
      <c r="H6" s="2"/>
      <c r="I6" s="2"/>
      <c r="J6" s="2"/>
      <c r="K6" s="2"/>
      <c r="L6" s="2"/>
    </row>
    <row r="7" spans="1:26" ht="20" customHeight="1">
      <c r="B7" s="2" t="s">
        <v>9</v>
      </c>
      <c r="C7" s="2"/>
      <c r="D7" s="2"/>
      <c r="E7" s="2"/>
      <c r="F7" s="2"/>
      <c r="G7" s="2"/>
      <c r="H7" s="2"/>
      <c r="I7" s="2"/>
      <c r="J7" s="2"/>
      <c r="K7" s="2"/>
      <c r="L7" s="2"/>
      <c r="O7" s="11" t="s">
        <v>92</v>
      </c>
    </row>
    <row r="8" spans="1:26" ht="20" customHeight="1">
      <c r="B8" s="2" t="s">
        <v>10</v>
      </c>
      <c r="C8" s="2"/>
      <c r="D8" s="2"/>
      <c r="E8" s="2"/>
      <c r="F8" s="2"/>
      <c r="G8" s="2"/>
      <c r="H8" s="2"/>
      <c r="I8" s="2"/>
      <c r="J8" s="2"/>
      <c r="K8" s="2"/>
      <c r="L8" s="2"/>
      <c r="O8" s="13" t="s">
        <v>117</v>
      </c>
      <c r="P8" s="13"/>
      <c r="Q8" s="14"/>
      <c r="R8" s="14"/>
    </row>
    <row r="9" spans="1:26" ht="20" customHeight="1">
      <c r="C9" s="2"/>
      <c r="D9" s="2"/>
      <c r="E9" s="2"/>
      <c r="F9" s="2"/>
      <c r="G9" s="2"/>
      <c r="H9" s="2"/>
      <c r="I9" s="2"/>
      <c r="J9" s="2"/>
      <c r="K9" s="2"/>
      <c r="L9" s="2"/>
      <c r="O9" s="13"/>
      <c r="P9" s="13"/>
      <c r="Q9" s="14"/>
      <c r="R9" s="14"/>
    </row>
    <row r="10" spans="1:26" ht="20" customHeight="1">
      <c r="B10" s="15" t="s">
        <v>11</v>
      </c>
      <c r="C10" s="119" t="s">
        <v>112</v>
      </c>
      <c r="D10" s="119"/>
      <c r="E10" s="119"/>
      <c r="F10" s="2"/>
      <c r="G10" s="120" t="s">
        <v>12</v>
      </c>
      <c r="H10" s="120"/>
      <c r="I10" s="121"/>
      <c r="J10" s="121"/>
      <c r="K10" s="121"/>
      <c r="L10" s="121"/>
      <c r="O10" s="99"/>
      <c r="P10" s="100"/>
      <c r="Q10" s="100"/>
      <c r="R10" s="100"/>
    </row>
    <row r="11" spans="1:26" ht="20" customHeight="1">
      <c r="B11" s="15" t="s">
        <v>13</v>
      </c>
      <c r="C11" s="124" t="s">
        <v>113</v>
      </c>
      <c r="D11" s="111"/>
      <c r="E11" s="111"/>
      <c r="F11" s="2"/>
      <c r="G11" s="112" t="s">
        <v>14</v>
      </c>
      <c r="H11" s="112"/>
      <c r="I11" s="121"/>
      <c r="J11" s="121"/>
      <c r="K11" s="121"/>
      <c r="L11" s="121"/>
      <c r="W11" s="18"/>
      <c r="X11" s="18"/>
    </row>
    <row r="12" spans="1:26" ht="20" customHeight="1">
      <c r="B12" s="15" t="s">
        <v>15</v>
      </c>
      <c r="C12" s="114" t="s">
        <v>95</v>
      </c>
      <c r="D12" s="114"/>
      <c r="E12" s="114"/>
      <c r="F12" s="2"/>
      <c r="G12" s="115" t="s">
        <v>17</v>
      </c>
      <c r="H12" s="115"/>
      <c r="I12" s="121"/>
      <c r="J12" s="121"/>
      <c r="K12" s="121"/>
      <c r="L12" s="121"/>
      <c r="O12" s="19"/>
      <c r="W12" s="18" t="s">
        <v>19</v>
      </c>
      <c r="X12" s="18"/>
    </row>
    <row r="13" spans="1:26" ht="20" customHeight="1">
      <c r="B13" s="15" t="s">
        <v>18</v>
      </c>
      <c r="C13" s="109"/>
      <c r="D13" s="109"/>
      <c r="E13" s="109"/>
      <c r="F13" s="109"/>
      <c r="G13" s="109"/>
      <c r="H13" s="109"/>
      <c r="I13" s="109"/>
      <c r="J13" s="109"/>
      <c r="K13" s="109"/>
      <c r="L13" s="109"/>
      <c r="W13" s="18" t="s">
        <v>24</v>
      </c>
      <c r="X13" s="18"/>
    </row>
    <row r="14" spans="1:26" ht="20" customHeight="1">
      <c r="B14" s="15" t="s">
        <v>20</v>
      </c>
      <c r="C14" s="20"/>
      <c r="D14" s="20"/>
      <c r="E14" s="20"/>
      <c r="F14" s="20"/>
      <c r="G14" s="20"/>
      <c r="H14" s="20"/>
      <c r="I14" s="20"/>
      <c r="J14" s="20"/>
      <c r="K14" s="20"/>
      <c r="L14" s="20"/>
      <c r="W14" s="18"/>
      <c r="X14" s="18"/>
    </row>
    <row r="15" spans="1:26" ht="20" customHeight="1">
      <c r="B15" s="15" t="s">
        <v>21</v>
      </c>
      <c r="C15" s="108" t="s">
        <v>114</v>
      </c>
      <c r="D15" s="3" t="s">
        <v>22</v>
      </c>
      <c r="E15" s="21"/>
      <c r="F15" s="2" t="s">
        <v>23</v>
      </c>
      <c r="G15" s="2"/>
      <c r="H15" s="2"/>
      <c r="I15" s="2"/>
      <c r="J15" s="2"/>
      <c r="K15" s="2"/>
      <c r="L15" s="2"/>
      <c r="W15" s="18" t="s">
        <v>28</v>
      </c>
      <c r="X15" s="18"/>
    </row>
    <row r="16" spans="1:26" ht="20" customHeight="1">
      <c r="B16" s="15" t="s">
        <v>25</v>
      </c>
      <c r="C16" s="22">
        <v>5</v>
      </c>
      <c r="D16" s="2" t="s">
        <v>26</v>
      </c>
      <c r="E16" s="23" t="s">
        <v>27</v>
      </c>
      <c r="F16" s="23"/>
      <c r="G16" s="23"/>
      <c r="H16" s="23"/>
      <c r="I16" s="23"/>
      <c r="J16" s="23"/>
      <c r="K16" s="23"/>
      <c r="L16" s="23"/>
      <c r="M16" s="24"/>
      <c r="O16" s="25"/>
      <c r="P16" s="25"/>
      <c r="Q16" s="25"/>
      <c r="R16" s="25"/>
      <c r="S16" s="25"/>
      <c r="T16" s="25"/>
      <c r="U16" s="25"/>
      <c r="W16" s="18" t="s">
        <v>32</v>
      </c>
      <c r="X16" s="18"/>
    </row>
    <row r="17" spans="2:25" ht="20" customHeight="1">
      <c r="B17" s="15" t="s">
        <v>29</v>
      </c>
      <c r="C17" s="22">
        <v>100000</v>
      </c>
      <c r="D17" s="26" t="s">
        <v>30</v>
      </c>
      <c r="E17" s="23"/>
      <c r="F17" s="23"/>
      <c r="G17" s="23"/>
      <c r="H17" s="23"/>
      <c r="I17" s="23"/>
      <c r="J17" s="23"/>
      <c r="K17" s="23"/>
      <c r="L17" s="23"/>
      <c r="M17" s="24"/>
      <c r="O17" s="101"/>
      <c r="W17" s="18" t="s">
        <v>35</v>
      </c>
      <c r="X17" s="18"/>
    </row>
    <row r="18" spans="2:25" ht="20" customHeight="1">
      <c r="B18" s="15" t="s">
        <v>33</v>
      </c>
      <c r="C18" s="22"/>
      <c r="D18" s="26" t="s">
        <v>30</v>
      </c>
      <c r="E18" s="27" t="s">
        <v>34</v>
      </c>
      <c r="F18" s="23"/>
      <c r="G18" s="23"/>
      <c r="H18" s="23"/>
      <c r="I18" s="23"/>
      <c r="J18" s="23"/>
      <c r="K18" s="23"/>
      <c r="L18" s="23"/>
      <c r="M18" s="24"/>
      <c r="O18" s="25"/>
      <c r="P18" s="25"/>
      <c r="Q18" s="25"/>
      <c r="R18" s="25"/>
      <c r="S18" s="25"/>
      <c r="T18" s="25"/>
      <c r="U18" s="25"/>
      <c r="W18" s="18" t="s">
        <v>37</v>
      </c>
      <c r="X18" s="18"/>
    </row>
    <row r="19" spans="2:25" s="2" customFormat="1" ht="20" customHeight="1">
      <c r="B19" s="28" t="s">
        <v>36</v>
      </c>
      <c r="C19" s="39">
        <f>C17-C18</f>
        <v>100000</v>
      </c>
      <c r="D19" s="30" t="s">
        <v>30</v>
      </c>
      <c r="E19" s="31"/>
      <c r="F19" s="31"/>
      <c r="G19" s="31"/>
      <c r="H19" s="31"/>
      <c r="I19" s="31"/>
      <c r="J19" s="31"/>
      <c r="K19" s="31"/>
      <c r="L19" s="31"/>
      <c r="M19" s="24"/>
      <c r="O19" s="1"/>
      <c r="P19" s="34"/>
      <c r="Q19" s="34"/>
      <c r="R19" s="34"/>
      <c r="S19" s="34"/>
      <c r="T19" s="34"/>
      <c r="U19" s="34"/>
      <c r="V19" s="34"/>
      <c r="W19" s="35" t="s">
        <v>38</v>
      </c>
      <c r="X19" s="35"/>
      <c r="Y19" s="34"/>
    </row>
    <row r="20" spans="2:25" s="2" customFormat="1" ht="20" customHeight="1">
      <c r="B20" s="15"/>
      <c r="C20" s="32"/>
      <c r="D20" s="26"/>
      <c r="E20" s="23"/>
      <c r="F20" s="23"/>
      <c r="G20" s="23"/>
      <c r="H20" s="23"/>
      <c r="I20" s="23"/>
      <c r="J20" s="23"/>
      <c r="K20" s="23"/>
      <c r="L20" s="23"/>
      <c r="M20" s="24"/>
      <c r="O20" s="36"/>
      <c r="P20" s="34"/>
      <c r="Q20" s="34"/>
      <c r="R20" s="34"/>
      <c r="S20" s="34"/>
      <c r="T20" s="34"/>
      <c r="U20" s="34"/>
      <c r="V20" s="34"/>
      <c r="W20" s="35" t="s">
        <v>40</v>
      </c>
      <c r="X20" s="35"/>
      <c r="Y20" s="34"/>
    </row>
    <row r="21" spans="2:25" s="2" customFormat="1" ht="20" customHeight="1">
      <c r="B21" s="15" t="s">
        <v>39</v>
      </c>
      <c r="C21" s="32"/>
      <c r="D21" s="26"/>
      <c r="E21" s="23"/>
      <c r="F21" s="23"/>
      <c r="G21" s="23"/>
      <c r="H21" s="23"/>
      <c r="I21" s="23"/>
      <c r="J21" s="23"/>
      <c r="K21" s="23"/>
      <c r="L21" s="23"/>
      <c r="M21" s="24"/>
      <c r="O21" s="1"/>
      <c r="P21" s="1"/>
      <c r="Q21" s="1"/>
      <c r="R21" s="1"/>
      <c r="S21" s="1"/>
      <c r="T21" s="1"/>
      <c r="U21" s="1"/>
      <c r="V21" s="34"/>
      <c r="W21" s="35" t="s">
        <v>43</v>
      </c>
      <c r="X21" s="35"/>
      <c r="Y21" s="34"/>
    </row>
    <row r="22" spans="2:25" s="2" customFormat="1" ht="20" customHeight="1">
      <c r="B22" s="37" t="s">
        <v>41</v>
      </c>
      <c r="C22" s="32">
        <f>IF(C12="宿泊のみまたは宿泊を伴う旅行",20000,10000)</f>
        <v>10000</v>
      </c>
      <c r="D22" s="26" t="s">
        <v>30</v>
      </c>
      <c r="E22" s="23" t="s">
        <v>42</v>
      </c>
      <c r="F22" s="23"/>
      <c r="G22" s="23"/>
      <c r="H22" s="23"/>
      <c r="I22" s="23"/>
      <c r="J22" s="23"/>
      <c r="K22" s="23"/>
      <c r="L22" s="23"/>
      <c r="M22" s="24"/>
      <c r="O22" s="34"/>
      <c r="P22" s="34"/>
      <c r="Q22" s="34"/>
      <c r="R22" s="34"/>
      <c r="S22" s="34"/>
      <c r="T22" s="34"/>
      <c r="U22" s="34"/>
      <c r="V22" s="34"/>
      <c r="W22" s="35" t="s">
        <v>45</v>
      </c>
      <c r="X22" s="35"/>
      <c r="Y22" s="34"/>
    </row>
    <row r="23" spans="2:25" s="2" customFormat="1" ht="20" customHeight="1">
      <c r="B23" s="15"/>
      <c r="C23" s="32"/>
      <c r="D23" s="26"/>
      <c r="E23" s="23" t="s">
        <v>44</v>
      </c>
      <c r="F23" s="23"/>
      <c r="G23" s="23"/>
      <c r="H23" s="23"/>
      <c r="I23" s="23"/>
      <c r="J23" s="23"/>
      <c r="K23" s="23"/>
      <c r="L23" s="23"/>
      <c r="M23" s="24"/>
      <c r="O23" s="34"/>
      <c r="P23" s="34"/>
      <c r="Q23" s="34"/>
      <c r="R23" s="34"/>
      <c r="S23" s="34"/>
      <c r="T23" s="34"/>
      <c r="U23" s="34"/>
      <c r="V23" s="34"/>
      <c r="W23" s="35" t="s">
        <v>47</v>
      </c>
      <c r="X23" s="35"/>
      <c r="Y23" s="34"/>
    </row>
    <row r="24" spans="2:25" s="2" customFormat="1" ht="20" customHeight="1">
      <c r="B24" s="28" t="s">
        <v>46</v>
      </c>
      <c r="C24" s="39">
        <f>IF(E15=0,C22*C16,C22*E15*C16)</f>
        <v>50000</v>
      </c>
      <c r="D24" s="30" t="s">
        <v>30</v>
      </c>
      <c r="E24" s="31"/>
      <c r="F24" s="31"/>
      <c r="G24" s="31"/>
      <c r="H24" s="31"/>
      <c r="I24" s="31"/>
      <c r="J24" s="31"/>
      <c r="K24" s="31"/>
      <c r="L24" s="31"/>
      <c r="M24" s="24"/>
      <c r="O24" s="34"/>
      <c r="P24" s="34"/>
      <c r="Q24" s="34"/>
      <c r="R24" s="34"/>
      <c r="S24" s="34"/>
      <c r="T24" s="34"/>
      <c r="U24" s="34"/>
      <c r="V24" s="34"/>
      <c r="W24" s="35" t="s">
        <v>48</v>
      </c>
      <c r="X24" s="35"/>
      <c r="Y24" s="34"/>
    </row>
    <row r="25" spans="2:25" s="2" customFormat="1" ht="20" customHeight="1">
      <c r="B25" s="15"/>
      <c r="C25" s="32"/>
      <c r="D25" s="26"/>
      <c r="E25" s="23"/>
      <c r="F25" s="23"/>
      <c r="G25" s="23"/>
      <c r="H25" s="23"/>
      <c r="I25" s="23"/>
      <c r="J25" s="23"/>
      <c r="K25" s="23"/>
      <c r="L25" s="23"/>
      <c r="M25" s="24"/>
      <c r="O25" s="34"/>
      <c r="P25" s="34"/>
      <c r="Q25" s="34"/>
      <c r="R25" s="34"/>
      <c r="S25" s="34"/>
      <c r="T25" s="34"/>
      <c r="U25" s="34"/>
      <c r="V25" s="34"/>
      <c r="W25" s="35" t="s">
        <v>50</v>
      </c>
      <c r="X25" s="35"/>
      <c r="Y25" s="34"/>
    </row>
    <row r="26" spans="2:25" s="2" customFormat="1" ht="20" customHeight="1">
      <c r="B26" s="15" t="s">
        <v>49</v>
      </c>
      <c r="C26" s="32">
        <f>C19/2</f>
        <v>50000</v>
      </c>
      <c r="D26" s="26" t="s">
        <v>30</v>
      </c>
      <c r="E26" s="23"/>
      <c r="F26" s="23"/>
      <c r="G26" s="23"/>
      <c r="H26" s="23"/>
      <c r="I26" s="23"/>
      <c r="J26" s="23"/>
      <c r="K26" s="23"/>
      <c r="L26" s="23"/>
      <c r="M26" s="24"/>
      <c r="O26" s="34"/>
      <c r="P26" s="34"/>
      <c r="Q26" s="34"/>
      <c r="R26" s="34"/>
      <c r="S26" s="34"/>
      <c r="T26" s="34"/>
      <c r="U26" s="34"/>
      <c r="V26" s="34"/>
      <c r="W26" s="35"/>
      <c r="X26" s="35"/>
      <c r="Y26" s="34"/>
    </row>
    <row r="27" spans="2:25" s="2" customFormat="1" ht="20" customHeight="1">
      <c r="B27" s="28" t="s">
        <v>51</v>
      </c>
      <c r="C27" s="39">
        <f>IF(C26&lt;=C24,C26,C24)</f>
        <v>50000</v>
      </c>
      <c r="D27" s="30" t="s">
        <v>30</v>
      </c>
      <c r="E27" s="40" t="s">
        <v>52</v>
      </c>
      <c r="F27" s="40"/>
      <c r="G27" s="40"/>
      <c r="H27" s="40"/>
      <c r="I27" s="40"/>
      <c r="J27" s="40"/>
      <c r="K27" s="40"/>
      <c r="L27" s="31"/>
      <c r="M27" s="24"/>
      <c r="O27" s="34"/>
      <c r="P27" s="34"/>
      <c r="Q27" s="34"/>
      <c r="R27" s="34"/>
      <c r="S27" s="34"/>
      <c r="T27" s="34"/>
      <c r="U27" s="34"/>
      <c r="V27" s="34"/>
      <c r="W27" s="34"/>
      <c r="X27" s="34"/>
      <c r="Y27" s="34"/>
    </row>
    <row r="28" spans="2:25" s="2" customFormat="1" ht="20" customHeight="1">
      <c r="B28" s="15"/>
      <c r="C28" s="32"/>
      <c r="D28" s="26"/>
      <c r="E28" s="23"/>
      <c r="F28" s="23"/>
      <c r="G28" s="23"/>
      <c r="H28" s="23"/>
      <c r="I28" s="23"/>
      <c r="J28" s="23"/>
      <c r="K28" s="23"/>
      <c r="L28" s="23"/>
      <c r="M28" s="24"/>
      <c r="O28" s="34"/>
      <c r="P28" s="34"/>
      <c r="Q28" s="1"/>
      <c r="R28" s="1"/>
      <c r="S28" s="34"/>
      <c r="T28" s="34"/>
      <c r="U28" s="34"/>
      <c r="V28" s="34"/>
      <c r="W28" s="34"/>
      <c r="X28" s="34"/>
      <c r="Y28" s="34"/>
    </row>
    <row r="29" spans="2:25" ht="20" customHeight="1">
      <c r="B29" s="15" t="s">
        <v>53</v>
      </c>
      <c r="C29" s="41">
        <f>ROUNDDOWN(C27*70%,0)</f>
        <v>35000</v>
      </c>
      <c r="D29" s="26" t="s">
        <v>30</v>
      </c>
      <c r="E29" s="23"/>
      <c r="F29" s="23"/>
      <c r="G29" s="23"/>
      <c r="H29" s="23"/>
      <c r="I29" s="23"/>
      <c r="J29" s="23"/>
      <c r="K29" s="23"/>
      <c r="L29" s="23"/>
      <c r="M29" s="24"/>
      <c r="O29" s="25"/>
      <c r="Q29" s="25"/>
      <c r="R29" s="25"/>
    </row>
    <row r="30" spans="2:25" ht="20" customHeight="1">
      <c r="B30" s="37" t="s">
        <v>54</v>
      </c>
      <c r="C30" s="42">
        <f>C31*1000</f>
        <v>15000</v>
      </c>
      <c r="D30" s="26" t="s">
        <v>30</v>
      </c>
      <c r="E30" s="106" t="s">
        <v>85</v>
      </c>
      <c r="F30" s="107"/>
      <c r="G30" s="107"/>
      <c r="H30" s="107"/>
      <c r="I30" s="107"/>
      <c r="J30" s="107"/>
      <c r="K30" s="23"/>
      <c r="L30" s="23"/>
      <c r="M30" s="24"/>
      <c r="N30" s="43"/>
      <c r="O30" s="25"/>
    </row>
    <row r="31" spans="2:25" ht="20" customHeight="1">
      <c r="B31" s="28" t="s">
        <v>55</v>
      </c>
      <c r="C31" s="45">
        <f>IF(C15&gt;DATE(2020,9,30),ROUND((C27*30%),-3)/1000,0)</f>
        <v>15</v>
      </c>
      <c r="D31" s="30" t="s">
        <v>56</v>
      </c>
      <c r="E31" s="31"/>
      <c r="F31" s="31"/>
      <c r="G31" s="31"/>
      <c r="H31" s="31"/>
      <c r="I31" s="31"/>
      <c r="J31" s="31"/>
      <c r="K31" s="31"/>
      <c r="L31" s="31"/>
      <c r="M31" s="24"/>
      <c r="O31" s="25"/>
    </row>
    <row r="32" spans="2:25" s="2" customFormat="1" ht="20" customHeight="1" thickBot="1">
      <c r="B32" s="46"/>
      <c r="C32" s="102"/>
      <c r="D32" s="48"/>
      <c r="E32" s="49"/>
      <c r="F32" s="49"/>
      <c r="G32" s="49"/>
      <c r="H32" s="49"/>
      <c r="I32" s="49"/>
      <c r="J32" s="49"/>
      <c r="K32" s="49"/>
      <c r="L32" s="49"/>
      <c r="O32" s="1"/>
      <c r="P32" s="34"/>
      <c r="Q32" s="34"/>
      <c r="R32" s="34"/>
      <c r="S32" s="34"/>
      <c r="T32" s="34"/>
      <c r="U32" s="34"/>
      <c r="V32" s="34"/>
      <c r="W32" s="34"/>
      <c r="X32" s="34"/>
      <c r="Y32" s="34"/>
    </row>
    <row r="33" spans="2:26" s="2" customFormat="1" ht="20" customHeight="1" thickTop="1">
      <c r="B33" s="50" t="s">
        <v>29</v>
      </c>
      <c r="C33" s="51">
        <f>+C17</f>
        <v>100000</v>
      </c>
      <c r="D33" s="52"/>
      <c r="E33" s="53"/>
      <c r="F33" s="54"/>
      <c r="G33" s="54"/>
      <c r="H33" s="54"/>
      <c r="I33" s="54"/>
      <c r="J33" s="54"/>
      <c r="K33" s="54"/>
      <c r="L33" s="55"/>
      <c r="O33" s="1"/>
      <c r="P33" s="34"/>
      <c r="Q33" s="34"/>
      <c r="R33" s="34"/>
      <c r="S33" s="34"/>
      <c r="T33" s="34"/>
      <c r="U33" s="34"/>
      <c r="V33" s="34"/>
      <c r="W33" s="34"/>
      <c r="X33" s="34"/>
      <c r="Y33" s="34"/>
    </row>
    <row r="34" spans="2:26" s="2" customFormat="1" ht="20" customHeight="1">
      <c r="B34" s="56" t="str">
        <f>+B29</f>
        <v>ＧｏＴｏトラベル 割引</v>
      </c>
      <c r="C34" s="103">
        <f>+C29</f>
        <v>35000</v>
      </c>
      <c r="D34" s="58"/>
      <c r="E34" s="59" t="s">
        <v>57</v>
      </c>
      <c r="F34" s="60"/>
      <c r="G34" s="60"/>
      <c r="H34" s="60"/>
      <c r="I34" s="60"/>
      <c r="J34" s="60"/>
      <c r="K34" s="60"/>
      <c r="L34" s="61"/>
      <c r="O34" s="1"/>
      <c r="P34" s="34"/>
      <c r="Q34" s="34"/>
      <c r="R34" s="34"/>
      <c r="S34" s="34"/>
      <c r="T34" s="34"/>
      <c r="U34" s="34"/>
      <c r="V34" s="34"/>
      <c r="W34" s="34"/>
      <c r="X34" s="34"/>
      <c r="Y34" s="34"/>
    </row>
    <row r="35" spans="2:26" s="2" customFormat="1" ht="20" customHeight="1" thickBot="1">
      <c r="B35" s="62" t="s">
        <v>83</v>
      </c>
      <c r="C35" s="104">
        <f>C17-C29</f>
        <v>65000</v>
      </c>
      <c r="D35" s="64" t="s">
        <v>30</v>
      </c>
      <c r="E35" s="65" t="s">
        <v>59</v>
      </c>
      <c r="F35" s="66"/>
      <c r="G35" s="66" t="s">
        <v>60</v>
      </c>
      <c r="H35" s="66"/>
      <c r="I35" s="67">
        <f>C30</f>
        <v>15000</v>
      </c>
      <c r="J35" s="66" t="s">
        <v>61</v>
      </c>
      <c r="K35" s="66"/>
      <c r="L35" s="68"/>
      <c r="O35" s="1"/>
      <c r="P35" s="34"/>
      <c r="Q35" s="34"/>
      <c r="R35" s="34"/>
      <c r="S35" s="34"/>
      <c r="T35" s="34"/>
      <c r="U35" s="34"/>
      <c r="V35" s="34"/>
      <c r="W35" s="34"/>
      <c r="X35" s="34"/>
      <c r="Y35" s="34"/>
    </row>
    <row r="36" spans="2:26" s="2" customFormat="1" ht="20" customHeight="1" thickTop="1">
      <c r="C36" s="32"/>
      <c r="O36" s="34"/>
      <c r="P36" s="34"/>
      <c r="Q36" s="34"/>
      <c r="R36" s="34"/>
      <c r="S36" s="34"/>
      <c r="T36" s="34"/>
      <c r="U36" s="34"/>
      <c r="V36" s="34"/>
      <c r="W36" s="34"/>
      <c r="X36" s="34"/>
      <c r="Y36" s="34"/>
    </row>
    <row r="37" spans="2:26" s="2" customFormat="1" ht="20" customHeight="1">
      <c r="O37" s="34"/>
      <c r="P37" s="34"/>
      <c r="Q37" s="34"/>
      <c r="R37" s="34"/>
      <c r="S37" s="34"/>
      <c r="T37" s="34"/>
      <c r="U37" s="34"/>
      <c r="V37" s="34"/>
      <c r="W37" s="34"/>
      <c r="X37" s="34"/>
      <c r="Y37" s="34"/>
    </row>
    <row r="38" spans="2:26" s="2" customFormat="1" ht="20" customHeight="1">
      <c r="B38" s="86" t="s">
        <v>84</v>
      </c>
      <c r="C38" s="86"/>
      <c r="D38" s="86"/>
      <c r="E38" s="86"/>
      <c r="F38" s="86"/>
      <c r="G38" s="86"/>
      <c r="H38" s="86"/>
      <c r="I38" s="86"/>
      <c r="J38" s="86"/>
      <c r="K38" s="86"/>
      <c r="L38" s="86"/>
      <c r="O38" s="34"/>
      <c r="P38" s="34"/>
      <c r="Q38" s="34"/>
      <c r="R38" s="34"/>
      <c r="S38" s="34"/>
      <c r="T38" s="34"/>
      <c r="U38" s="34"/>
      <c r="V38" s="34"/>
      <c r="W38" s="34"/>
      <c r="X38" s="34"/>
      <c r="Y38" s="34"/>
    </row>
    <row r="39" spans="2:26" s="2" customFormat="1" ht="20" customHeight="1">
      <c r="B39" s="88" t="s">
        <v>69</v>
      </c>
      <c r="C39" s="89"/>
      <c r="D39" s="89"/>
      <c r="E39" s="89"/>
      <c r="F39" s="89"/>
      <c r="G39" s="90"/>
      <c r="H39" s="90"/>
      <c r="I39" s="90"/>
      <c r="J39" s="90"/>
      <c r="K39" s="90"/>
      <c r="L39" s="91"/>
      <c r="O39" s="34"/>
      <c r="P39" s="34"/>
      <c r="Q39" s="34"/>
      <c r="R39" s="34"/>
      <c r="S39" s="34"/>
      <c r="T39" s="34"/>
      <c r="U39" s="34"/>
      <c r="V39" s="34"/>
      <c r="W39" s="34"/>
      <c r="X39" s="34"/>
      <c r="Y39" s="34"/>
    </row>
    <row r="40" spans="2:26" ht="20" customHeight="1">
      <c r="B40" s="92" t="s">
        <v>70</v>
      </c>
      <c r="C40" s="74"/>
      <c r="D40" s="74"/>
      <c r="E40" s="74"/>
      <c r="F40" s="74"/>
      <c r="G40" s="93"/>
      <c r="H40" s="93"/>
      <c r="I40" s="93"/>
      <c r="J40" s="93"/>
      <c r="K40" s="93"/>
      <c r="L40" s="94"/>
      <c r="O40" s="25"/>
      <c r="Z40"/>
    </row>
    <row r="41" spans="2:26" ht="20" customHeight="1">
      <c r="B41" s="92" t="s">
        <v>71</v>
      </c>
      <c r="C41" s="74"/>
      <c r="D41" s="74"/>
      <c r="E41" s="74"/>
      <c r="F41" s="74"/>
      <c r="G41" s="93"/>
      <c r="H41" s="93"/>
      <c r="I41" s="93"/>
      <c r="J41" s="93"/>
      <c r="K41" s="93"/>
      <c r="L41" s="94"/>
      <c r="O41" s="25"/>
      <c r="Z41"/>
    </row>
    <row r="42" spans="2:26" ht="20" customHeight="1">
      <c r="B42" s="92" t="s">
        <v>72</v>
      </c>
      <c r="C42" s="74"/>
      <c r="D42" s="74"/>
      <c r="E42" s="74"/>
      <c r="F42" s="74"/>
      <c r="G42" s="93"/>
      <c r="H42" s="93"/>
      <c r="I42" s="93"/>
      <c r="J42" s="93"/>
      <c r="K42" s="93"/>
      <c r="L42" s="94"/>
      <c r="O42" s="25"/>
      <c r="Z42"/>
    </row>
    <row r="43" spans="2:26" ht="20" customHeight="1">
      <c r="B43" s="92" t="s">
        <v>73</v>
      </c>
      <c r="C43" s="74"/>
      <c r="D43" s="74"/>
      <c r="E43" s="74"/>
      <c r="F43" s="74"/>
      <c r="G43" s="93"/>
      <c r="H43" s="93"/>
      <c r="I43" s="93"/>
      <c r="J43" s="93"/>
      <c r="K43" s="93"/>
      <c r="L43" s="94"/>
      <c r="O43" s="25"/>
      <c r="Z43"/>
    </row>
    <row r="44" spans="2:26" ht="20" customHeight="1">
      <c r="B44" s="92" t="s">
        <v>74</v>
      </c>
      <c r="C44" s="74"/>
      <c r="D44" s="74"/>
      <c r="E44" s="74"/>
      <c r="F44" s="74"/>
      <c r="G44" s="93"/>
      <c r="H44" s="93"/>
      <c r="I44" s="93"/>
      <c r="J44" s="93"/>
      <c r="K44" s="93"/>
      <c r="L44" s="94"/>
      <c r="O44" s="25"/>
      <c r="Z44"/>
    </row>
    <row r="45" spans="2:26" ht="20" customHeight="1">
      <c r="B45" s="92" t="s">
        <v>75</v>
      </c>
      <c r="C45" s="74"/>
      <c r="D45" s="74"/>
      <c r="E45" s="74"/>
      <c r="F45" s="74"/>
      <c r="G45" s="93"/>
      <c r="H45" s="93"/>
      <c r="I45" s="93"/>
      <c r="J45" s="93"/>
      <c r="K45" s="93"/>
      <c r="L45" s="94"/>
      <c r="O45" s="25"/>
      <c r="Z45"/>
    </row>
    <row r="46" spans="2:26" ht="20" customHeight="1">
      <c r="B46" s="92" t="s">
        <v>76</v>
      </c>
      <c r="C46" s="74"/>
      <c r="D46" s="74"/>
      <c r="E46" s="74"/>
      <c r="F46" s="74"/>
      <c r="G46" s="93"/>
      <c r="H46" s="93"/>
      <c r="I46" s="93"/>
      <c r="J46" s="93"/>
      <c r="K46" s="93"/>
      <c r="L46" s="94"/>
      <c r="Z46"/>
    </row>
    <row r="47" spans="2:26" ht="20" customHeight="1">
      <c r="B47" s="92" t="s">
        <v>77</v>
      </c>
      <c r="C47" s="74"/>
      <c r="D47" s="74"/>
      <c r="E47" s="74"/>
      <c r="F47" s="74"/>
      <c r="G47" s="93"/>
      <c r="H47" s="93"/>
      <c r="I47" s="93"/>
      <c r="J47" s="93"/>
      <c r="K47" s="93"/>
      <c r="L47" s="94"/>
      <c r="Z47"/>
    </row>
    <row r="48" spans="2:26" ht="20" customHeight="1">
      <c r="B48" s="92" t="s">
        <v>78</v>
      </c>
      <c r="C48" s="74"/>
      <c r="D48" s="74"/>
      <c r="E48" s="74"/>
      <c r="F48" s="74"/>
      <c r="G48" s="93"/>
      <c r="H48" s="93"/>
      <c r="I48" s="93"/>
      <c r="J48" s="93"/>
      <c r="K48" s="93"/>
      <c r="L48" s="94"/>
      <c r="Z48"/>
    </row>
    <row r="49" spans="2:26" ht="20" customHeight="1">
      <c r="B49" s="92"/>
      <c r="C49" s="74"/>
      <c r="D49" s="74"/>
      <c r="E49" s="74"/>
      <c r="F49" s="74"/>
      <c r="G49" s="93"/>
      <c r="H49" s="93"/>
      <c r="I49" s="93"/>
      <c r="J49" s="93"/>
      <c r="K49" s="93"/>
      <c r="L49" s="94"/>
      <c r="Z49"/>
    </row>
    <row r="50" spans="2:26" s="2" customFormat="1" ht="20" customHeight="1">
      <c r="B50" s="92"/>
      <c r="C50" s="74"/>
      <c r="D50" s="74"/>
      <c r="E50" s="74"/>
      <c r="F50" s="74"/>
      <c r="G50" s="93"/>
      <c r="H50" s="93"/>
      <c r="I50" s="93"/>
      <c r="J50" s="93"/>
      <c r="K50" s="93"/>
      <c r="L50" s="94"/>
      <c r="O50" s="34"/>
      <c r="P50" s="34"/>
      <c r="Q50" s="34"/>
      <c r="R50" s="34"/>
      <c r="S50" s="34"/>
      <c r="T50" s="34"/>
      <c r="U50" s="34"/>
      <c r="V50" s="34"/>
      <c r="W50" s="34"/>
      <c r="X50" s="34"/>
      <c r="Y50" s="34"/>
    </row>
    <row r="51" spans="2:26" s="2" customFormat="1" ht="20" customHeight="1">
      <c r="B51" s="95"/>
      <c r="C51" s="96"/>
      <c r="D51" s="96"/>
      <c r="E51" s="96"/>
      <c r="F51" s="96"/>
      <c r="G51" s="96"/>
      <c r="H51" s="96"/>
      <c r="I51" s="96"/>
      <c r="J51" s="96"/>
      <c r="K51" s="96"/>
      <c r="L51" s="97"/>
      <c r="O51" s="34"/>
      <c r="P51" s="34"/>
      <c r="Q51" s="34"/>
      <c r="R51" s="34"/>
      <c r="S51" s="34"/>
      <c r="T51" s="34"/>
      <c r="U51" s="34"/>
      <c r="V51" s="34"/>
      <c r="W51" s="34"/>
      <c r="X51" s="34"/>
      <c r="Y51" s="34"/>
    </row>
    <row r="52" spans="2:26" s="2" customFormat="1" ht="20" customHeight="1">
      <c r="B52" s="122" t="s">
        <v>79</v>
      </c>
      <c r="C52" s="122"/>
      <c r="D52" s="122"/>
      <c r="E52" s="122"/>
      <c r="F52" s="122"/>
      <c r="G52" s="122"/>
      <c r="H52" s="122"/>
      <c r="I52" s="122"/>
      <c r="J52" s="122"/>
      <c r="K52" s="122"/>
      <c r="L52" s="122"/>
      <c r="O52" s="34"/>
      <c r="P52" s="34"/>
      <c r="Q52" s="34"/>
      <c r="R52" s="34"/>
      <c r="S52" s="34"/>
      <c r="T52" s="34"/>
      <c r="U52" s="34"/>
      <c r="V52" s="34"/>
      <c r="W52" s="34"/>
      <c r="X52" s="34"/>
      <c r="Y52" s="34"/>
    </row>
  </sheetData>
  <mergeCells count="14">
    <mergeCell ref="A2:B2"/>
    <mergeCell ref="C2:D2"/>
    <mergeCell ref="B5:L5"/>
    <mergeCell ref="C10:E10"/>
    <mergeCell ref="G10:H10"/>
    <mergeCell ref="I10:L10"/>
    <mergeCell ref="C13:L13"/>
    <mergeCell ref="B52:L52"/>
    <mergeCell ref="C11:E11"/>
    <mergeCell ref="G11:H11"/>
    <mergeCell ref="I11:L11"/>
    <mergeCell ref="C12:E12"/>
    <mergeCell ref="G12:H12"/>
    <mergeCell ref="I12:L12"/>
  </mergeCells>
  <phoneticPr fontId="3"/>
  <dataValidations count="2">
    <dataValidation type="list" allowBlank="1" showInputMessage="1" showErrorMessage="1" sqref="C12">
      <formula1>"宿泊のみまたは宿泊を伴う旅行,日帰り旅行"</formula1>
    </dataValidation>
    <dataValidation type="list" allowBlank="1" showInputMessage="1" showErrorMessage="1" sqref="C11:E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0866141732283472" right="0.70866141732283472" top="0.74803149606299213" bottom="0.74803149606299213" header="0.31496062992125984" footer="0.31496062992125984"/>
  <pageSetup paperSize="9" scale="67"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モデル様式㋖_お支払額計算書兼給付同意書(対面用)</vt:lpstr>
      <vt:lpstr>モデル様式㋗_お支払額計算書兼給付同意書(非対面用)</vt:lpstr>
      <vt:lpstr>モデル様式㋗_お支払額計算書兼給付同意書(非対面用) (2)</vt:lpstr>
      <vt:lpstr>モデル様式㋗_お支払額計算書兼給付同意書(非対面用) (3)</vt:lpstr>
      <vt:lpstr>モデル様式㋗_お支払額計算書兼給付同意書(非対面用) (4)</vt:lpstr>
      <vt:lpstr>モデル様式㋗_お支払額計算書兼給付同意書(非対面用) (5)</vt:lpstr>
      <vt:lpstr>モデル様式㋗_お支払額計算書兼給付同意書(非対面用) (6)</vt:lpstr>
      <vt:lpstr>モデル様式㋗_お支払額計算書兼給付同意書(非対面用) (7)</vt:lpstr>
      <vt:lpstr>モデル様式㋗_お支払額計算書兼給付同意書(非対面用) (9)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PC-L0314</dc:creator>
  <cp:lastModifiedBy>絵理香 田山</cp:lastModifiedBy>
  <cp:lastPrinted>2020-09-28T02:41:31Z</cp:lastPrinted>
  <dcterms:created xsi:type="dcterms:W3CDTF">2020-09-28T01:47:29Z</dcterms:created>
  <dcterms:modified xsi:type="dcterms:W3CDTF">2020-12-22T05:59:47Z</dcterms:modified>
</cp:coreProperties>
</file>